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2\Final\"/>
    </mc:Choice>
  </mc:AlternateContent>
  <xr:revisionPtr revIDLastSave="0" documentId="8_{3A5DED90-B6E4-494E-9AF6-B3AD82F3E3A7}" xr6:coauthVersionLast="47" xr6:coauthVersionMax="47" xr10:uidLastSave="{00000000-0000-0000-0000-000000000000}"/>
  <workbookProtection workbookAlgorithmName="SHA-512" workbookHashValue="GncPf1MiJg8FcEmzxop5+ukMU9u0amwI6W27DJM8mWyU6WNj8z+2wKyZ8TMgBwN0+ZmpogMDSZbUekuEHgaAPQ==" workbookSaltValue="VF3mHM5oX4MOH6oQFRh59g==" workbookSpinCount="100000" lockStructure="1"/>
  <bookViews>
    <workbookView xWindow="-120" yWindow="-120" windowWidth="29040" windowHeight="15840" xr2:uid="{00000000-000D-0000-FFFF-FFFF00000000}"/>
  </bookViews>
  <sheets>
    <sheet name="Summary" sheetId="10" r:id="rId1"/>
    <sheet name="EC" sheetId="1" r:id="rId2"/>
    <sheet name="FS" sheetId="2" r:id="rId3"/>
    <sheet name="GT" sheetId="3" r:id="rId4"/>
    <sheet name="KZ" sheetId="4" r:id="rId5"/>
    <sheet name="LP" sheetId="5" r:id="rId6"/>
    <sheet name="MP" sheetId="6" r:id="rId7"/>
    <sheet name="NC" sheetId="7" r:id="rId8"/>
    <sheet name="NW" sheetId="8" r:id="rId9"/>
    <sheet name="WC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0" l="1"/>
  <c r="B75" i="10"/>
  <c r="B74" i="10"/>
  <c r="B73" i="10"/>
  <c r="B72" i="10"/>
  <c r="B65" i="10"/>
  <c r="B64" i="10"/>
  <c r="B63" i="10"/>
  <c r="B62" i="10"/>
  <c r="B61" i="10"/>
  <c r="B54" i="10"/>
  <c r="B53" i="10"/>
  <c r="B52" i="10"/>
  <c r="B51" i="10"/>
  <c r="B50" i="10"/>
  <c r="B43" i="10"/>
  <c r="B42" i="10"/>
  <c r="B41" i="10"/>
  <c r="B40" i="10"/>
  <c r="B39" i="10"/>
  <c r="B32" i="10"/>
  <c r="B31" i="10"/>
  <c r="B30" i="10"/>
  <c r="B29" i="10"/>
  <c r="B28" i="10"/>
  <c r="B21" i="10"/>
  <c r="B20" i="10"/>
  <c r="B19" i="10"/>
  <c r="B18" i="10"/>
  <c r="B17" i="10"/>
  <c r="B9" i="10"/>
  <c r="B8" i="10"/>
  <c r="AE76" i="9"/>
  <c r="AD76" i="9"/>
  <c r="AC76" i="9"/>
  <c r="AB76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AE75" i="9"/>
  <c r="AD75" i="9"/>
  <c r="AC75" i="9"/>
  <c r="AB75" i="9"/>
  <c r="AA75" i="9"/>
  <c r="Z75" i="9"/>
  <c r="Y75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AE74" i="9"/>
  <c r="AD74" i="9"/>
  <c r="AC74" i="9"/>
  <c r="AB74" i="9"/>
  <c r="AA74" i="9"/>
  <c r="Z74" i="9"/>
  <c r="Y74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AE73" i="9"/>
  <c r="AD73" i="9"/>
  <c r="AC73" i="9"/>
  <c r="AB73" i="9"/>
  <c r="AA73" i="9"/>
  <c r="Z73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AE72" i="9"/>
  <c r="AD72" i="9"/>
  <c r="AC72" i="9"/>
  <c r="AB72" i="9"/>
  <c r="AA72" i="9"/>
  <c r="Z72" i="9"/>
  <c r="Y72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AE65" i="9"/>
  <c r="AD65" i="9"/>
  <c r="AC65" i="9"/>
  <c r="AB65" i="9"/>
  <c r="AA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AE64" i="9"/>
  <c r="AD64" i="9"/>
  <c r="AC64" i="9"/>
  <c r="AB64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AE63" i="9"/>
  <c r="AD63" i="9"/>
  <c r="AC63" i="9"/>
  <c r="AB63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AE62" i="9"/>
  <c r="AD62" i="9"/>
  <c r="AC62" i="9"/>
  <c r="AB62" i="9"/>
  <c r="AA62" i="9"/>
  <c r="Z62" i="9"/>
  <c r="Y62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AE61" i="9"/>
  <c r="AD61" i="9"/>
  <c r="AC61" i="9"/>
  <c r="AB61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Q10" i="9"/>
  <c r="AE9" i="9"/>
  <c r="AD9" i="9"/>
  <c r="AC9" i="9"/>
  <c r="AB9" i="9"/>
  <c r="AA9" i="9"/>
  <c r="Z9" i="9"/>
  <c r="Y9" i="9"/>
  <c r="Y10" i="9" s="1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I10" i="9" s="1"/>
  <c r="H9" i="9"/>
  <c r="G9" i="9"/>
  <c r="F9" i="9"/>
  <c r="E9" i="9"/>
  <c r="D9" i="9"/>
  <c r="C9" i="9"/>
  <c r="AE8" i="9"/>
  <c r="AE10" i="9" s="1"/>
  <c r="AD8" i="9"/>
  <c r="AC8" i="9"/>
  <c r="AB8" i="9"/>
  <c r="AB10" i="9" s="1"/>
  <c r="AA8" i="9"/>
  <c r="Z8" i="9"/>
  <c r="Z10" i="9" s="1"/>
  <c r="Y8" i="9"/>
  <c r="X8" i="9"/>
  <c r="X10" i="9" s="1"/>
  <c r="W8" i="9"/>
  <c r="W10" i="9" s="1"/>
  <c r="V8" i="9"/>
  <c r="U8" i="9"/>
  <c r="T8" i="9"/>
  <c r="T10" i="9" s="1"/>
  <c r="S8" i="9"/>
  <c r="R8" i="9"/>
  <c r="R10" i="9" s="1"/>
  <c r="Q8" i="9"/>
  <c r="P8" i="9"/>
  <c r="P10" i="9" s="1"/>
  <c r="O8" i="9"/>
  <c r="O10" i="9" s="1"/>
  <c r="N8" i="9"/>
  <c r="M8" i="9"/>
  <c r="L8" i="9"/>
  <c r="L10" i="9" s="1"/>
  <c r="K8" i="9"/>
  <c r="J8" i="9"/>
  <c r="J10" i="9" s="1"/>
  <c r="I8" i="9"/>
  <c r="H8" i="9"/>
  <c r="H10" i="9" s="1"/>
  <c r="G8" i="9"/>
  <c r="G10" i="9" s="1"/>
  <c r="F8" i="9"/>
  <c r="E8" i="9"/>
  <c r="D8" i="9"/>
  <c r="D10" i="9" s="1"/>
  <c r="C8" i="9"/>
  <c r="B76" i="9"/>
  <c r="B75" i="9"/>
  <c r="B74" i="9"/>
  <c r="B73" i="9"/>
  <c r="B72" i="9"/>
  <c r="B65" i="9"/>
  <c r="B64" i="9"/>
  <c r="B63" i="9"/>
  <c r="B62" i="9"/>
  <c r="B61" i="9"/>
  <c r="B54" i="9"/>
  <c r="B53" i="9"/>
  <c r="B52" i="9"/>
  <c r="B51" i="9"/>
  <c r="B50" i="9"/>
  <c r="B43" i="9"/>
  <c r="B42" i="9"/>
  <c r="B41" i="9"/>
  <c r="B40" i="9"/>
  <c r="B39" i="9"/>
  <c r="B32" i="9"/>
  <c r="B31" i="9"/>
  <c r="B30" i="9"/>
  <c r="B29" i="9"/>
  <c r="B28" i="9"/>
  <c r="B21" i="9"/>
  <c r="B20" i="9"/>
  <c r="B19" i="9"/>
  <c r="B18" i="9"/>
  <c r="B17" i="9"/>
  <c r="B9" i="9"/>
  <c r="B8" i="9"/>
  <c r="B10" i="9" s="1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P10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I10" i="8" s="1"/>
  <c r="H9" i="8"/>
  <c r="G9" i="8"/>
  <c r="F9" i="8"/>
  <c r="E9" i="8"/>
  <c r="D9" i="8"/>
  <c r="C9" i="8"/>
  <c r="W8" i="8"/>
  <c r="V8" i="8"/>
  <c r="V10" i="8" s="1"/>
  <c r="U8" i="8"/>
  <c r="T8" i="8"/>
  <c r="T10" i="8" s="1"/>
  <c r="S8" i="8"/>
  <c r="S10" i="8" s="1"/>
  <c r="R8" i="8"/>
  <c r="Q8" i="8"/>
  <c r="Q10" i="8" s="1"/>
  <c r="P8" i="8"/>
  <c r="O8" i="8"/>
  <c r="N8" i="8"/>
  <c r="N10" i="8" s="1"/>
  <c r="M8" i="8"/>
  <c r="L8" i="8"/>
  <c r="L10" i="8" s="1"/>
  <c r="K8" i="8"/>
  <c r="K10" i="8" s="1"/>
  <c r="J8" i="8"/>
  <c r="I8" i="8"/>
  <c r="H8" i="8"/>
  <c r="H10" i="8" s="1"/>
  <c r="G8" i="8"/>
  <c r="F8" i="8"/>
  <c r="F10" i="8" s="1"/>
  <c r="E8" i="8"/>
  <c r="D8" i="8"/>
  <c r="D10" i="8" s="1"/>
  <c r="C8" i="8"/>
  <c r="C10" i="8" s="1"/>
  <c r="B76" i="8"/>
  <c r="B75" i="8"/>
  <c r="B74" i="8"/>
  <c r="B73" i="8"/>
  <c r="B72" i="8"/>
  <c r="B65" i="8"/>
  <c r="B64" i="8"/>
  <c r="B63" i="8"/>
  <c r="B62" i="8"/>
  <c r="B61" i="8"/>
  <c r="B54" i="8"/>
  <c r="B53" i="8"/>
  <c r="B52" i="8"/>
  <c r="B51" i="8"/>
  <c r="B50" i="8"/>
  <c r="B43" i="8"/>
  <c r="B42" i="8"/>
  <c r="B41" i="8"/>
  <c r="B40" i="8"/>
  <c r="B39" i="8"/>
  <c r="B32" i="8"/>
  <c r="B31" i="8"/>
  <c r="B30" i="8"/>
  <c r="B29" i="8"/>
  <c r="B28" i="8"/>
  <c r="B21" i="8"/>
  <c r="B20" i="8"/>
  <c r="B19" i="8"/>
  <c r="B18" i="8"/>
  <c r="B17" i="8"/>
  <c r="B9" i="8"/>
  <c r="B8" i="8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AF53" i="7"/>
  <c r="AE53" i="7"/>
  <c r="AD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AF43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AB10" i="7"/>
  <c r="Y10" i="7"/>
  <c r="I10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R10" i="7" s="1"/>
  <c r="Q9" i="7"/>
  <c r="P9" i="7"/>
  <c r="O9" i="7"/>
  <c r="N9" i="7"/>
  <c r="M9" i="7"/>
  <c r="L9" i="7"/>
  <c r="K9" i="7"/>
  <c r="J9" i="7"/>
  <c r="J10" i="7" s="1"/>
  <c r="I9" i="7"/>
  <c r="H9" i="7"/>
  <c r="G9" i="7"/>
  <c r="F9" i="7"/>
  <c r="E9" i="7"/>
  <c r="D9" i="7"/>
  <c r="C9" i="7"/>
  <c r="AF8" i="7"/>
  <c r="AE8" i="7"/>
  <c r="AE10" i="7" s="1"/>
  <c r="AD8" i="7"/>
  <c r="AD10" i="7" s="1"/>
  <c r="AC8" i="7"/>
  <c r="AC10" i="7" s="1"/>
  <c r="AB8" i="7"/>
  <c r="AA8" i="7"/>
  <c r="Z8" i="7"/>
  <c r="Z10" i="7" s="1"/>
  <c r="Y8" i="7"/>
  <c r="X8" i="7"/>
  <c r="W8" i="7"/>
  <c r="W10" i="7" s="1"/>
  <c r="V8" i="7"/>
  <c r="V10" i="7" s="1"/>
  <c r="U8" i="7"/>
  <c r="U10" i="7" s="1"/>
  <c r="T8" i="7"/>
  <c r="T10" i="7" s="1"/>
  <c r="S8" i="7"/>
  <c r="R8" i="7"/>
  <c r="Q8" i="7"/>
  <c r="Q10" i="7" s="1"/>
  <c r="P8" i="7"/>
  <c r="O8" i="7"/>
  <c r="O10" i="7" s="1"/>
  <c r="N8" i="7"/>
  <c r="N10" i="7" s="1"/>
  <c r="M8" i="7"/>
  <c r="M10" i="7" s="1"/>
  <c r="L8" i="7"/>
  <c r="L10" i="7" s="1"/>
  <c r="K8" i="7"/>
  <c r="J8" i="7"/>
  <c r="I8" i="7"/>
  <c r="H8" i="7"/>
  <c r="G8" i="7"/>
  <c r="G10" i="7" s="1"/>
  <c r="F8" i="7"/>
  <c r="F10" i="7" s="1"/>
  <c r="E8" i="7"/>
  <c r="E10" i="7" s="1"/>
  <c r="D8" i="7"/>
  <c r="D10" i="7" s="1"/>
  <c r="C8" i="7"/>
  <c r="B76" i="7"/>
  <c r="B75" i="7"/>
  <c r="B74" i="7"/>
  <c r="B73" i="7"/>
  <c r="B72" i="7"/>
  <c r="B65" i="7"/>
  <c r="B64" i="7"/>
  <c r="B63" i="7"/>
  <c r="B62" i="7"/>
  <c r="B61" i="7"/>
  <c r="B54" i="7"/>
  <c r="B53" i="7"/>
  <c r="B52" i="7"/>
  <c r="B51" i="7"/>
  <c r="B50" i="7"/>
  <c r="B43" i="7"/>
  <c r="B42" i="7"/>
  <c r="B41" i="7"/>
  <c r="B40" i="7"/>
  <c r="B39" i="7"/>
  <c r="B32" i="7"/>
  <c r="B31" i="7"/>
  <c r="B30" i="7"/>
  <c r="B29" i="7"/>
  <c r="B28" i="7"/>
  <c r="B21" i="7"/>
  <c r="B20" i="7"/>
  <c r="B19" i="7"/>
  <c r="B18" i="7"/>
  <c r="B17" i="7"/>
  <c r="B9" i="7"/>
  <c r="B8" i="7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C75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C72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P10" i="6"/>
  <c r="N10" i="6"/>
  <c r="U9" i="6"/>
  <c r="T9" i="6"/>
  <c r="S9" i="6"/>
  <c r="S10" i="6" s="1"/>
  <c r="R9" i="6"/>
  <c r="Q9" i="6"/>
  <c r="Q10" i="6" s="1"/>
  <c r="P9" i="6"/>
  <c r="O9" i="6"/>
  <c r="N9" i="6"/>
  <c r="M9" i="6"/>
  <c r="L9" i="6"/>
  <c r="K9" i="6"/>
  <c r="K10" i="6" s="1"/>
  <c r="J9" i="6"/>
  <c r="I9" i="6"/>
  <c r="I10" i="6" s="1"/>
  <c r="H9" i="6"/>
  <c r="G9" i="6"/>
  <c r="F9" i="6"/>
  <c r="E9" i="6"/>
  <c r="D9" i="6"/>
  <c r="C9" i="6"/>
  <c r="C10" i="6" s="1"/>
  <c r="U8" i="6"/>
  <c r="T8" i="6"/>
  <c r="T10" i="6" s="1"/>
  <c r="S8" i="6"/>
  <c r="R8" i="6"/>
  <c r="R10" i="6" s="1"/>
  <c r="Q8" i="6"/>
  <c r="P8" i="6"/>
  <c r="O8" i="6"/>
  <c r="O10" i="6" s="1"/>
  <c r="N8" i="6"/>
  <c r="M8" i="6"/>
  <c r="L8" i="6"/>
  <c r="L10" i="6" s="1"/>
  <c r="K8" i="6"/>
  <c r="J8" i="6"/>
  <c r="J10" i="6" s="1"/>
  <c r="I8" i="6"/>
  <c r="H8" i="6"/>
  <c r="H10" i="6" s="1"/>
  <c r="G8" i="6"/>
  <c r="G10" i="6" s="1"/>
  <c r="F8" i="6"/>
  <c r="F10" i="6" s="1"/>
  <c r="E8" i="6"/>
  <c r="D8" i="6"/>
  <c r="D10" i="6" s="1"/>
  <c r="C8" i="6"/>
  <c r="B76" i="6"/>
  <c r="B75" i="6"/>
  <c r="B74" i="6"/>
  <c r="B73" i="6"/>
  <c r="B72" i="6"/>
  <c r="B65" i="6"/>
  <c r="B64" i="6"/>
  <c r="B63" i="6"/>
  <c r="B62" i="6"/>
  <c r="B61" i="6"/>
  <c r="B54" i="6"/>
  <c r="B53" i="6"/>
  <c r="B52" i="6"/>
  <c r="B51" i="6"/>
  <c r="B50" i="6"/>
  <c r="B43" i="6"/>
  <c r="B42" i="6"/>
  <c r="B41" i="6"/>
  <c r="B40" i="6"/>
  <c r="B39" i="6"/>
  <c r="B32" i="6"/>
  <c r="B31" i="6"/>
  <c r="B30" i="6"/>
  <c r="B29" i="6"/>
  <c r="B28" i="6"/>
  <c r="B21" i="6"/>
  <c r="B20" i="6"/>
  <c r="B19" i="6"/>
  <c r="B18" i="6"/>
  <c r="B17" i="6"/>
  <c r="B9" i="6"/>
  <c r="B8" i="6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V10" i="5"/>
  <c r="N10" i="5"/>
  <c r="AB9" i="5"/>
  <c r="AA9" i="5"/>
  <c r="Z9" i="5"/>
  <c r="Y9" i="5"/>
  <c r="X9" i="5"/>
  <c r="X10" i="5" s="1"/>
  <c r="W9" i="5"/>
  <c r="W10" i="5" s="1"/>
  <c r="V9" i="5"/>
  <c r="U9" i="5"/>
  <c r="T9" i="5"/>
  <c r="S9" i="5"/>
  <c r="R9" i="5"/>
  <c r="Q9" i="5"/>
  <c r="P9" i="5"/>
  <c r="P10" i="5" s="1"/>
  <c r="O9" i="5"/>
  <c r="O10" i="5" s="1"/>
  <c r="N9" i="5"/>
  <c r="M9" i="5"/>
  <c r="L9" i="5"/>
  <c r="K9" i="5"/>
  <c r="J9" i="5"/>
  <c r="I9" i="5"/>
  <c r="H9" i="5"/>
  <c r="H10" i="5" s="1"/>
  <c r="G9" i="5"/>
  <c r="G10" i="5" s="1"/>
  <c r="F9" i="5"/>
  <c r="F10" i="5" s="1"/>
  <c r="E9" i="5"/>
  <c r="D9" i="5"/>
  <c r="C9" i="5"/>
  <c r="AB8" i="5"/>
  <c r="AB10" i="5" s="1"/>
  <c r="AA8" i="5"/>
  <c r="Z8" i="5"/>
  <c r="Z10" i="5" s="1"/>
  <c r="Y8" i="5"/>
  <c r="Y10" i="5" s="1"/>
  <c r="X8" i="5"/>
  <c r="W8" i="5"/>
  <c r="V8" i="5"/>
  <c r="U8" i="5"/>
  <c r="U10" i="5" s="1"/>
  <c r="T8" i="5"/>
  <c r="T10" i="5" s="1"/>
  <c r="S8" i="5"/>
  <c r="R8" i="5"/>
  <c r="R10" i="5" s="1"/>
  <c r="Q8" i="5"/>
  <c r="Q10" i="5" s="1"/>
  <c r="P8" i="5"/>
  <c r="O8" i="5"/>
  <c r="N8" i="5"/>
  <c r="M8" i="5"/>
  <c r="M10" i="5" s="1"/>
  <c r="L8" i="5"/>
  <c r="L10" i="5" s="1"/>
  <c r="K8" i="5"/>
  <c r="J8" i="5"/>
  <c r="J10" i="5" s="1"/>
  <c r="I8" i="5"/>
  <c r="I10" i="5" s="1"/>
  <c r="H8" i="5"/>
  <c r="G8" i="5"/>
  <c r="F8" i="5"/>
  <c r="E8" i="5"/>
  <c r="E10" i="5" s="1"/>
  <c r="D8" i="5"/>
  <c r="D10" i="5" s="1"/>
  <c r="C8" i="5"/>
  <c r="B76" i="5"/>
  <c r="B75" i="5"/>
  <c r="B74" i="5"/>
  <c r="B73" i="5"/>
  <c r="B72" i="5"/>
  <c r="B65" i="5"/>
  <c r="B64" i="5"/>
  <c r="B63" i="5"/>
  <c r="B62" i="5"/>
  <c r="B61" i="5"/>
  <c r="B54" i="5"/>
  <c r="B53" i="5"/>
  <c r="B52" i="5"/>
  <c r="B51" i="5"/>
  <c r="B50" i="5"/>
  <c r="B43" i="5"/>
  <c r="B42" i="5"/>
  <c r="B41" i="5"/>
  <c r="B40" i="5"/>
  <c r="B39" i="5"/>
  <c r="B32" i="5"/>
  <c r="B31" i="5"/>
  <c r="B30" i="5"/>
  <c r="B29" i="5"/>
  <c r="B28" i="5"/>
  <c r="B21" i="5"/>
  <c r="B20" i="5"/>
  <c r="B19" i="5"/>
  <c r="B18" i="5"/>
  <c r="B17" i="5"/>
  <c r="B9" i="5"/>
  <c r="B8" i="5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C9" i="4"/>
  <c r="BB9" i="4"/>
  <c r="BA9" i="4"/>
  <c r="AZ9" i="4"/>
  <c r="AY9" i="4"/>
  <c r="AX9" i="4"/>
  <c r="AW9" i="4"/>
  <c r="AW10" i="4" s="1"/>
  <c r="AV9" i="4"/>
  <c r="AU9" i="4"/>
  <c r="AT9" i="4"/>
  <c r="AS9" i="4"/>
  <c r="AR9" i="4"/>
  <c r="AQ9" i="4"/>
  <c r="AP9" i="4"/>
  <c r="AO9" i="4"/>
  <c r="AO10" i="4" s="1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Q10" i="4" s="1"/>
  <c r="P9" i="4"/>
  <c r="O9" i="4"/>
  <c r="N9" i="4"/>
  <c r="M9" i="4"/>
  <c r="L9" i="4"/>
  <c r="K9" i="4"/>
  <c r="J9" i="4"/>
  <c r="I9" i="4"/>
  <c r="I10" i="4" s="1"/>
  <c r="H9" i="4"/>
  <c r="G9" i="4"/>
  <c r="F9" i="4"/>
  <c r="E9" i="4"/>
  <c r="D9" i="4"/>
  <c r="C9" i="4"/>
  <c r="BC8" i="4"/>
  <c r="BB8" i="4"/>
  <c r="BB10" i="4" s="1"/>
  <c r="BA8" i="4"/>
  <c r="BA10" i="4" s="1"/>
  <c r="AZ8" i="4"/>
  <c r="AY8" i="4"/>
  <c r="AX8" i="4"/>
  <c r="AX10" i="4" s="1"/>
  <c r="AW8" i="4"/>
  <c r="AV8" i="4"/>
  <c r="AV10" i="4" s="1"/>
  <c r="AU8" i="4"/>
  <c r="AT8" i="4"/>
  <c r="AT10" i="4" s="1"/>
  <c r="AS8" i="4"/>
  <c r="AS10" i="4" s="1"/>
  <c r="AR8" i="4"/>
  <c r="AQ8" i="4"/>
  <c r="AP8" i="4"/>
  <c r="AP10" i="4" s="1"/>
  <c r="AO8" i="4"/>
  <c r="AN8" i="4"/>
  <c r="AN10" i="4" s="1"/>
  <c r="AM8" i="4"/>
  <c r="AL8" i="4"/>
  <c r="AL10" i="4" s="1"/>
  <c r="AK8" i="4"/>
  <c r="AK10" i="4" s="1"/>
  <c r="AJ8" i="4"/>
  <c r="AI8" i="4"/>
  <c r="AH8" i="4"/>
  <c r="AH10" i="4" s="1"/>
  <c r="AG8" i="4"/>
  <c r="AG10" i="4" s="1"/>
  <c r="AF8" i="4"/>
  <c r="AF10" i="4" s="1"/>
  <c r="AE8" i="4"/>
  <c r="AD8" i="4"/>
  <c r="AD10" i="4" s="1"/>
  <c r="AC8" i="4"/>
  <c r="AC10" i="4" s="1"/>
  <c r="AB8" i="4"/>
  <c r="AA8" i="4"/>
  <c r="Z8" i="4"/>
  <c r="Z10" i="4" s="1"/>
  <c r="Y8" i="4"/>
  <c r="Y10" i="4" s="1"/>
  <c r="X8" i="4"/>
  <c r="X10" i="4" s="1"/>
  <c r="W8" i="4"/>
  <c r="V8" i="4"/>
  <c r="V10" i="4" s="1"/>
  <c r="U8" i="4"/>
  <c r="U10" i="4" s="1"/>
  <c r="T8" i="4"/>
  <c r="S8" i="4"/>
  <c r="R8" i="4"/>
  <c r="R10" i="4" s="1"/>
  <c r="Q8" i="4"/>
  <c r="P8" i="4"/>
  <c r="P10" i="4" s="1"/>
  <c r="O8" i="4"/>
  <c r="N8" i="4"/>
  <c r="N10" i="4" s="1"/>
  <c r="M8" i="4"/>
  <c r="M10" i="4" s="1"/>
  <c r="L8" i="4"/>
  <c r="K8" i="4"/>
  <c r="J8" i="4"/>
  <c r="J10" i="4" s="1"/>
  <c r="I8" i="4"/>
  <c r="H8" i="4"/>
  <c r="H10" i="4" s="1"/>
  <c r="G8" i="4"/>
  <c r="F8" i="4"/>
  <c r="F10" i="4" s="1"/>
  <c r="E8" i="4"/>
  <c r="E10" i="4" s="1"/>
  <c r="D8" i="4"/>
  <c r="C8" i="4"/>
  <c r="B76" i="4"/>
  <c r="B75" i="4"/>
  <c r="B74" i="4"/>
  <c r="B73" i="4"/>
  <c r="B72" i="4"/>
  <c r="B65" i="4"/>
  <c r="B64" i="4"/>
  <c r="B63" i="4"/>
  <c r="B62" i="4"/>
  <c r="B61" i="4"/>
  <c r="B54" i="4"/>
  <c r="B53" i="4"/>
  <c r="B52" i="4"/>
  <c r="B51" i="4"/>
  <c r="B50" i="4"/>
  <c r="B43" i="4"/>
  <c r="B42" i="4"/>
  <c r="B41" i="4"/>
  <c r="B40" i="4"/>
  <c r="B39" i="4"/>
  <c r="B32" i="4"/>
  <c r="B31" i="4"/>
  <c r="B30" i="4"/>
  <c r="B29" i="4"/>
  <c r="B28" i="4"/>
  <c r="B21" i="4"/>
  <c r="B20" i="4"/>
  <c r="B19" i="4"/>
  <c r="B18" i="4"/>
  <c r="B17" i="4"/>
  <c r="B9" i="4"/>
  <c r="B8" i="4"/>
  <c r="L76" i="3"/>
  <c r="K76" i="3"/>
  <c r="J76" i="3"/>
  <c r="I76" i="3"/>
  <c r="H76" i="3"/>
  <c r="G76" i="3"/>
  <c r="F76" i="3"/>
  <c r="E76" i="3"/>
  <c r="D76" i="3"/>
  <c r="C76" i="3"/>
  <c r="L75" i="3"/>
  <c r="K75" i="3"/>
  <c r="J75" i="3"/>
  <c r="I75" i="3"/>
  <c r="H75" i="3"/>
  <c r="G75" i="3"/>
  <c r="F75" i="3"/>
  <c r="E75" i="3"/>
  <c r="D75" i="3"/>
  <c r="C75" i="3"/>
  <c r="L74" i="3"/>
  <c r="K74" i="3"/>
  <c r="J74" i="3"/>
  <c r="I74" i="3"/>
  <c r="H74" i="3"/>
  <c r="G74" i="3"/>
  <c r="F74" i="3"/>
  <c r="E74" i="3"/>
  <c r="D74" i="3"/>
  <c r="C74" i="3"/>
  <c r="L73" i="3"/>
  <c r="K73" i="3"/>
  <c r="J73" i="3"/>
  <c r="I73" i="3"/>
  <c r="H73" i="3"/>
  <c r="G73" i="3"/>
  <c r="F73" i="3"/>
  <c r="E73" i="3"/>
  <c r="D73" i="3"/>
  <c r="C73" i="3"/>
  <c r="L72" i="3"/>
  <c r="K72" i="3"/>
  <c r="J72" i="3"/>
  <c r="I72" i="3"/>
  <c r="H72" i="3"/>
  <c r="G72" i="3"/>
  <c r="F72" i="3"/>
  <c r="E72" i="3"/>
  <c r="D72" i="3"/>
  <c r="C72" i="3"/>
  <c r="L65" i="3"/>
  <c r="K65" i="3"/>
  <c r="J65" i="3"/>
  <c r="I65" i="3"/>
  <c r="H65" i="3"/>
  <c r="G65" i="3"/>
  <c r="F65" i="3"/>
  <c r="E65" i="3"/>
  <c r="D65" i="3"/>
  <c r="C65" i="3"/>
  <c r="L64" i="3"/>
  <c r="K64" i="3"/>
  <c r="J64" i="3"/>
  <c r="I64" i="3"/>
  <c r="H64" i="3"/>
  <c r="G64" i="3"/>
  <c r="F64" i="3"/>
  <c r="E64" i="3"/>
  <c r="D64" i="3"/>
  <c r="C64" i="3"/>
  <c r="L63" i="3"/>
  <c r="K63" i="3"/>
  <c r="J63" i="3"/>
  <c r="I63" i="3"/>
  <c r="H63" i="3"/>
  <c r="G63" i="3"/>
  <c r="F63" i="3"/>
  <c r="E63" i="3"/>
  <c r="D63" i="3"/>
  <c r="C63" i="3"/>
  <c r="L62" i="3"/>
  <c r="K62" i="3"/>
  <c r="J62" i="3"/>
  <c r="I62" i="3"/>
  <c r="H62" i="3"/>
  <c r="G62" i="3"/>
  <c r="F62" i="3"/>
  <c r="E62" i="3"/>
  <c r="D62" i="3"/>
  <c r="C62" i="3"/>
  <c r="L61" i="3"/>
  <c r="K61" i="3"/>
  <c r="J61" i="3"/>
  <c r="I61" i="3"/>
  <c r="H61" i="3"/>
  <c r="G61" i="3"/>
  <c r="F61" i="3"/>
  <c r="E61" i="3"/>
  <c r="D61" i="3"/>
  <c r="C61" i="3"/>
  <c r="L54" i="3"/>
  <c r="K54" i="3"/>
  <c r="J54" i="3"/>
  <c r="I54" i="3"/>
  <c r="H54" i="3"/>
  <c r="G54" i="3"/>
  <c r="F54" i="3"/>
  <c r="E54" i="3"/>
  <c r="D54" i="3"/>
  <c r="C54" i="3"/>
  <c r="L53" i="3"/>
  <c r="K53" i="3"/>
  <c r="J53" i="3"/>
  <c r="I53" i="3"/>
  <c r="H53" i="3"/>
  <c r="G53" i="3"/>
  <c r="F53" i="3"/>
  <c r="E53" i="3"/>
  <c r="D53" i="3"/>
  <c r="C53" i="3"/>
  <c r="L52" i="3"/>
  <c r="K52" i="3"/>
  <c r="J52" i="3"/>
  <c r="I52" i="3"/>
  <c r="H52" i="3"/>
  <c r="G52" i="3"/>
  <c r="F52" i="3"/>
  <c r="E52" i="3"/>
  <c r="D52" i="3"/>
  <c r="C52" i="3"/>
  <c r="L51" i="3"/>
  <c r="K51" i="3"/>
  <c r="J51" i="3"/>
  <c r="I51" i="3"/>
  <c r="H51" i="3"/>
  <c r="G51" i="3"/>
  <c r="F51" i="3"/>
  <c r="E51" i="3"/>
  <c r="D51" i="3"/>
  <c r="C51" i="3"/>
  <c r="L50" i="3"/>
  <c r="K50" i="3"/>
  <c r="J50" i="3"/>
  <c r="I50" i="3"/>
  <c r="H50" i="3"/>
  <c r="G50" i="3"/>
  <c r="F50" i="3"/>
  <c r="E50" i="3"/>
  <c r="D50" i="3"/>
  <c r="C50" i="3"/>
  <c r="L43" i="3"/>
  <c r="K43" i="3"/>
  <c r="J43" i="3"/>
  <c r="I43" i="3"/>
  <c r="H43" i="3"/>
  <c r="G43" i="3"/>
  <c r="F43" i="3"/>
  <c r="E43" i="3"/>
  <c r="D43" i="3"/>
  <c r="C43" i="3"/>
  <c r="L42" i="3"/>
  <c r="K42" i="3"/>
  <c r="J42" i="3"/>
  <c r="I42" i="3"/>
  <c r="H42" i="3"/>
  <c r="G42" i="3"/>
  <c r="F42" i="3"/>
  <c r="E42" i="3"/>
  <c r="D42" i="3"/>
  <c r="C42" i="3"/>
  <c r="L41" i="3"/>
  <c r="K41" i="3"/>
  <c r="J41" i="3"/>
  <c r="I41" i="3"/>
  <c r="H41" i="3"/>
  <c r="G41" i="3"/>
  <c r="F41" i="3"/>
  <c r="E41" i="3"/>
  <c r="D41" i="3"/>
  <c r="C41" i="3"/>
  <c r="L40" i="3"/>
  <c r="K40" i="3"/>
  <c r="J40" i="3"/>
  <c r="I40" i="3"/>
  <c r="H40" i="3"/>
  <c r="G40" i="3"/>
  <c r="F40" i="3"/>
  <c r="E40" i="3"/>
  <c r="D40" i="3"/>
  <c r="C40" i="3"/>
  <c r="L39" i="3"/>
  <c r="K39" i="3"/>
  <c r="J39" i="3"/>
  <c r="I39" i="3"/>
  <c r="H39" i="3"/>
  <c r="G39" i="3"/>
  <c r="F39" i="3"/>
  <c r="E39" i="3"/>
  <c r="D39" i="3"/>
  <c r="C39" i="3"/>
  <c r="L32" i="3"/>
  <c r="K32" i="3"/>
  <c r="J32" i="3"/>
  <c r="I32" i="3"/>
  <c r="H32" i="3"/>
  <c r="G32" i="3"/>
  <c r="F32" i="3"/>
  <c r="E32" i="3"/>
  <c r="D32" i="3"/>
  <c r="C32" i="3"/>
  <c r="L31" i="3"/>
  <c r="K31" i="3"/>
  <c r="J31" i="3"/>
  <c r="I31" i="3"/>
  <c r="H31" i="3"/>
  <c r="G31" i="3"/>
  <c r="F31" i="3"/>
  <c r="E31" i="3"/>
  <c r="D31" i="3"/>
  <c r="C31" i="3"/>
  <c r="L30" i="3"/>
  <c r="K30" i="3"/>
  <c r="J30" i="3"/>
  <c r="I30" i="3"/>
  <c r="H30" i="3"/>
  <c r="G30" i="3"/>
  <c r="F30" i="3"/>
  <c r="E30" i="3"/>
  <c r="D30" i="3"/>
  <c r="C30" i="3"/>
  <c r="L29" i="3"/>
  <c r="K29" i="3"/>
  <c r="J29" i="3"/>
  <c r="I29" i="3"/>
  <c r="H29" i="3"/>
  <c r="G29" i="3"/>
  <c r="F29" i="3"/>
  <c r="E29" i="3"/>
  <c r="D29" i="3"/>
  <c r="C29" i="3"/>
  <c r="L28" i="3"/>
  <c r="K28" i="3"/>
  <c r="J28" i="3"/>
  <c r="I28" i="3"/>
  <c r="H28" i="3"/>
  <c r="G28" i="3"/>
  <c r="F28" i="3"/>
  <c r="E28" i="3"/>
  <c r="D28" i="3"/>
  <c r="C28" i="3"/>
  <c r="L21" i="3"/>
  <c r="K21" i="3"/>
  <c r="J21" i="3"/>
  <c r="I21" i="3"/>
  <c r="H21" i="3"/>
  <c r="G21" i="3"/>
  <c r="F21" i="3"/>
  <c r="E21" i="3"/>
  <c r="D21" i="3"/>
  <c r="C21" i="3"/>
  <c r="L20" i="3"/>
  <c r="K20" i="3"/>
  <c r="J20" i="3"/>
  <c r="I20" i="3"/>
  <c r="H20" i="3"/>
  <c r="G20" i="3"/>
  <c r="F20" i="3"/>
  <c r="E20" i="3"/>
  <c r="D20" i="3"/>
  <c r="C20" i="3"/>
  <c r="L19" i="3"/>
  <c r="K19" i="3"/>
  <c r="J19" i="3"/>
  <c r="I19" i="3"/>
  <c r="H19" i="3"/>
  <c r="G19" i="3"/>
  <c r="F19" i="3"/>
  <c r="E19" i="3"/>
  <c r="D19" i="3"/>
  <c r="C19" i="3"/>
  <c r="L18" i="3"/>
  <c r="K18" i="3"/>
  <c r="J18" i="3"/>
  <c r="I18" i="3"/>
  <c r="H18" i="3"/>
  <c r="G18" i="3"/>
  <c r="F18" i="3"/>
  <c r="E18" i="3"/>
  <c r="D18" i="3"/>
  <c r="C18" i="3"/>
  <c r="L17" i="3"/>
  <c r="K17" i="3"/>
  <c r="J17" i="3"/>
  <c r="I17" i="3"/>
  <c r="H17" i="3"/>
  <c r="G17" i="3"/>
  <c r="F17" i="3"/>
  <c r="E17" i="3"/>
  <c r="D17" i="3"/>
  <c r="C17" i="3"/>
  <c r="F10" i="3"/>
  <c r="L9" i="3"/>
  <c r="K9" i="3"/>
  <c r="J9" i="3"/>
  <c r="I9" i="3"/>
  <c r="H9" i="3"/>
  <c r="G9" i="3"/>
  <c r="F9" i="3"/>
  <c r="E9" i="3"/>
  <c r="D9" i="3"/>
  <c r="C9" i="3"/>
  <c r="L8" i="3"/>
  <c r="K8" i="3"/>
  <c r="K10" i="3" s="1"/>
  <c r="J8" i="3"/>
  <c r="J10" i="3" s="1"/>
  <c r="I8" i="3"/>
  <c r="H8" i="3"/>
  <c r="G8" i="3"/>
  <c r="F8" i="3"/>
  <c r="E8" i="3"/>
  <c r="E10" i="3" s="1"/>
  <c r="D8" i="3"/>
  <c r="C8" i="3"/>
  <c r="C10" i="3" s="1"/>
  <c r="B76" i="3"/>
  <c r="B75" i="3"/>
  <c r="B74" i="3"/>
  <c r="B73" i="3"/>
  <c r="B72" i="3"/>
  <c r="B65" i="3"/>
  <c r="B64" i="3"/>
  <c r="B63" i="3"/>
  <c r="B62" i="3"/>
  <c r="B61" i="3"/>
  <c r="B54" i="3"/>
  <c r="B53" i="3"/>
  <c r="B52" i="3"/>
  <c r="B51" i="3"/>
  <c r="B50" i="3"/>
  <c r="B43" i="3"/>
  <c r="B42" i="3"/>
  <c r="B41" i="3"/>
  <c r="B40" i="3"/>
  <c r="B39" i="3"/>
  <c r="B32" i="3"/>
  <c r="B31" i="3"/>
  <c r="B30" i="3"/>
  <c r="B29" i="3"/>
  <c r="B28" i="3"/>
  <c r="B21" i="3"/>
  <c r="B20" i="3"/>
  <c r="B19" i="3"/>
  <c r="B18" i="3"/>
  <c r="B17" i="3"/>
  <c r="B9" i="3"/>
  <c r="B8" i="3"/>
  <c r="B10" i="3" s="1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S10" i="2"/>
  <c r="Q10" i="2"/>
  <c r="C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X8" i="2"/>
  <c r="W8" i="2"/>
  <c r="V8" i="2"/>
  <c r="U8" i="2"/>
  <c r="U10" i="2" s="1"/>
  <c r="T8" i="2"/>
  <c r="T10" i="2" s="1"/>
  <c r="S8" i="2"/>
  <c r="R8" i="2"/>
  <c r="R10" i="2" s="1"/>
  <c r="Q8" i="2"/>
  <c r="P8" i="2"/>
  <c r="O8" i="2"/>
  <c r="N8" i="2"/>
  <c r="M8" i="2"/>
  <c r="M10" i="2" s="1"/>
  <c r="L8" i="2"/>
  <c r="L10" i="2" s="1"/>
  <c r="K8" i="2"/>
  <c r="K10" i="2" s="1"/>
  <c r="J8" i="2"/>
  <c r="J10" i="2" s="1"/>
  <c r="I8" i="2"/>
  <c r="I10" i="2" s="1"/>
  <c r="H8" i="2"/>
  <c r="G8" i="2"/>
  <c r="F8" i="2"/>
  <c r="E8" i="2"/>
  <c r="E10" i="2" s="1"/>
  <c r="D8" i="2"/>
  <c r="D10" i="2" s="1"/>
  <c r="C8" i="2"/>
  <c r="B76" i="2"/>
  <c r="B75" i="2"/>
  <c r="B74" i="2"/>
  <c r="B73" i="2"/>
  <c r="B72" i="2"/>
  <c r="B65" i="2"/>
  <c r="B64" i="2"/>
  <c r="B63" i="2"/>
  <c r="B62" i="2"/>
  <c r="B61" i="2"/>
  <c r="B54" i="2"/>
  <c r="B53" i="2"/>
  <c r="B52" i="2"/>
  <c r="B51" i="2"/>
  <c r="B50" i="2"/>
  <c r="B43" i="2"/>
  <c r="B42" i="2"/>
  <c r="B41" i="2"/>
  <c r="B40" i="2"/>
  <c r="B39" i="2"/>
  <c r="B32" i="2"/>
  <c r="B31" i="2"/>
  <c r="B30" i="2"/>
  <c r="B29" i="2"/>
  <c r="B28" i="2"/>
  <c r="B21" i="2"/>
  <c r="B20" i="2"/>
  <c r="B19" i="2"/>
  <c r="B18" i="2"/>
  <c r="B17" i="2"/>
  <c r="B9" i="2"/>
  <c r="B8" i="2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J10" i="1"/>
  <c r="AI10" i="1"/>
  <c r="AG10" i="1"/>
  <c r="T10" i="1"/>
  <c r="S10" i="1"/>
  <c r="Q10" i="1"/>
  <c r="D10" i="1"/>
  <c r="C10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AN8" i="1"/>
  <c r="AN10" i="1" s="1"/>
  <c r="AM8" i="1"/>
  <c r="AL8" i="1"/>
  <c r="AK8" i="1"/>
  <c r="AK10" i="1" s="1"/>
  <c r="AJ8" i="1"/>
  <c r="AI8" i="1"/>
  <c r="AH8" i="1"/>
  <c r="AH10" i="1" s="1"/>
  <c r="AG8" i="1"/>
  <c r="AF8" i="1"/>
  <c r="AF10" i="1" s="1"/>
  <c r="AE8" i="1"/>
  <c r="AD8" i="1"/>
  <c r="AC8" i="1"/>
  <c r="AC10" i="1" s="1"/>
  <c r="AB8" i="1"/>
  <c r="AB10" i="1" s="1"/>
  <c r="AA8" i="1"/>
  <c r="AA10" i="1" s="1"/>
  <c r="Z8" i="1"/>
  <c r="Z10" i="1" s="1"/>
  <c r="Y8" i="1"/>
  <c r="Y10" i="1" s="1"/>
  <c r="X8" i="1"/>
  <c r="X10" i="1" s="1"/>
  <c r="W8" i="1"/>
  <c r="V8" i="1"/>
  <c r="U8" i="1"/>
  <c r="U10" i="1" s="1"/>
  <c r="T8" i="1"/>
  <c r="S8" i="1"/>
  <c r="R8" i="1"/>
  <c r="R10" i="1" s="1"/>
  <c r="Q8" i="1"/>
  <c r="P8" i="1"/>
  <c r="P10" i="1" s="1"/>
  <c r="O8" i="1"/>
  <c r="N8" i="1"/>
  <c r="M8" i="1"/>
  <c r="M10" i="1" s="1"/>
  <c r="L8" i="1"/>
  <c r="L10" i="1" s="1"/>
  <c r="K8" i="1"/>
  <c r="K10" i="1" s="1"/>
  <c r="J8" i="1"/>
  <c r="J10" i="1" s="1"/>
  <c r="I8" i="1"/>
  <c r="I10" i="1" s="1"/>
  <c r="H8" i="1"/>
  <c r="H10" i="1" s="1"/>
  <c r="G8" i="1"/>
  <c r="F8" i="1"/>
  <c r="E8" i="1"/>
  <c r="E10" i="1" s="1"/>
  <c r="D8" i="1"/>
  <c r="C8" i="1"/>
  <c r="B76" i="1"/>
  <c r="B75" i="1"/>
  <c r="B74" i="1"/>
  <c r="B73" i="1"/>
  <c r="B72" i="1"/>
  <c r="B65" i="1"/>
  <c r="B64" i="1"/>
  <c r="B63" i="1"/>
  <c r="B62" i="1"/>
  <c r="B61" i="1"/>
  <c r="B54" i="1"/>
  <c r="B53" i="1"/>
  <c r="B52" i="1"/>
  <c r="B51" i="1"/>
  <c r="B50" i="1"/>
  <c r="B43" i="1"/>
  <c r="B42" i="1"/>
  <c r="B41" i="1"/>
  <c r="B40" i="1"/>
  <c r="B39" i="1"/>
  <c r="B32" i="1"/>
  <c r="B31" i="1"/>
  <c r="B30" i="1"/>
  <c r="B29" i="1"/>
  <c r="B28" i="1"/>
  <c r="B21" i="1"/>
  <c r="B20" i="1"/>
  <c r="B19" i="1"/>
  <c r="B18" i="1"/>
  <c r="B17" i="1"/>
  <c r="B9" i="1"/>
  <c r="B8" i="1"/>
  <c r="F10" i="1" l="1"/>
  <c r="N10" i="1"/>
  <c r="V10" i="1"/>
  <c r="AD10" i="1"/>
  <c r="AL10" i="1"/>
  <c r="B10" i="2"/>
  <c r="I10" i="3"/>
  <c r="G10" i="3"/>
  <c r="G10" i="4"/>
  <c r="O10" i="4"/>
  <c r="W10" i="4"/>
  <c r="AE10" i="4"/>
  <c r="AM10" i="4"/>
  <c r="AU10" i="4"/>
  <c r="BC10" i="4"/>
  <c r="B10" i="5"/>
  <c r="C10" i="5"/>
  <c r="K10" i="5"/>
  <c r="S10" i="5"/>
  <c r="AA10" i="5"/>
  <c r="E10" i="6"/>
  <c r="M10" i="6"/>
  <c r="U10" i="6"/>
  <c r="E10" i="8"/>
  <c r="M10" i="8"/>
  <c r="U10" i="8"/>
  <c r="B10" i="10"/>
  <c r="O10" i="1"/>
  <c r="H10" i="3"/>
  <c r="H10" i="7"/>
  <c r="P10" i="7"/>
  <c r="X10" i="7"/>
  <c r="AF10" i="7"/>
  <c r="AE10" i="1"/>
  <c r="G10" i="8"/>
  <c r="O10" i="8"/>
  <c r="W10" i="8"/>
  <c r="C10" i="9"/>
  <c r="K10" i="9"/>
  <c r="S10" i="9"/>
  <c r="AA10" i="9"/>
  <c r="W10" i="1"/>
  <c r="F10" i="2"/>
  <c r="N10" i="2"/>
  <c r="V10" i="2"/>
  <c r="D10" i="3"/>
  <c r="L10" i="3"/>
  <c r="AM10" i="1"/>
  <c r="G10" i="2"/>
  <c r="O10" i="2"/>
  <c r="W10" i="2"/>
  <c r="C10" i="4"/>
  <c r="K10" i="4"/>
  <c r="S10" i="4"/>
  <c r="AA10" i="4"/>
  <c r="AI10" i="4"/>
  <c r="AQ10" i="4"/>
  <c r="AY10" i="4"/>
  <c r="B10" i="7"/>
  <c r="C10" i="7"/>
  <c r="K10" i="7"/>
  <c r="S10" i="7"/>
  <c r="AA10" i="7"/>
  <c r="E10" i="9"/>
  <c r="M10" i="9"/>
  <c r="U10" i="9"/>
  <c r="AC10" i="9"/>
  <c r="B10" i="1"/>
  <c r="H10" i="2"/>
  <c r="P10" i="2"/>
  <c r="X10" i="2"/>
  <c r="D10" i="4"/>
  <c r="L10" i="4"/>
  <c r="T10" i="4"/>
  <c r="AB10" i="4"/>
  <c r="AJ10" i="4"/>
  <c r="AR10" i="4"/>
  <c r="AZ10" i="4"/>
  <c r="J10" i="8"/>
  <c r="R10" i="8"/>
  <c r="F10" i="9"/>
  <c r="N10" i="9"/>
  <c r="V10" i="9"/>
  <c r="AD10" i="9"/>
  <c r="G10" i="1"/>
  <c r="B10" i="6"/>
  <c r="B10" i="8"/>
  <c r="B10" i="4"/>
</calcChain>
</file>

<file path=xl/sharedStrings.xml><?xml version="1.0" encoding="utf-8"?>
<sst xmlns="http://schemas.openxmlformats.org/spreadsheetml/2006/main" count="1692" uniqueCount="634">
  <si>
    <t xml:space="preserve">STATE OF LOCAL GOVERNMENT FINANCES - FACT SHEET - ACTUALS 2023/24  </t>
  </si>
  <si>
    <t>Demarcation</t>
  </si>
  <si>
    <t>BUF</t>
  </si>
  <si>
    <t>NMA</t>
  </si>
  <si>
    <t>EC101</t>
  </si>
  <si>
    <t>EC102</t>
  </si>
  <si>
    <t>EC104</t>
  </si>
  <si>
    <t>EC105</t>
  </si>
  <si>
    <t>EC106</t>
  </si>
  <si>
    <t>EC108</t>
  </si>
  <si>
    <t>EC109</t>
  </si>
  <si>
    <t>DC10</t>
  </si>
  <si>
    <t>EC121</t>
  </si>
  <si>
    <t>EC122</t>
  </si>
  <si>
    <t>EC123</t>
  </si>
  <si>
    <t>EC124</t>
  </si>
  <si>
    <t>EC126</t>
  </si>
  <si>
    <t>EC129</t>
  </si>
  <si>
    <t>DC12</t>
  </si>
  <si>
    <t>EC131</t>
  </si>
  <si>
    <t>EC135</t>
  </si>
  <si>
    <t>EC136</t>
  </si>
  <si>
    <t>EC137</t>
  </si>
  <si>
    <t>EC138</t>
  </si>
  <si>
    <t>EC139</t>
  </si>
  <si>
    <t>DC13</t>
  </si>
  <si>
    <t>EC141</t>
  </si>
  <si>
    <t>EC142</t>
  </si>
  <si>
    <t>EC145</t>
  </si>
  <si>
    <t>DC14</t>
  </si>
  <si>
    <t>EC153</t>
  </si>
  <si>
    <t>EC154</t>
  </si>
  <si>
    <t>EC155</t>
  </si>
  <si>
    <t>EC156</t>
  </si>
  <si>
    <t>EC157</t>
  </si>
  <si>
    <t>DC15</t>
  </si>
  <si>
    <t>EC441</t>
  </si>
  <si>
    <t>EC442</t>
  </si>
  <si>
    <t>EC443</t>
  </si>
  <si>
    <t>EC444</t>
  </si>
  <si>
    <t>DC44</t>
  </si>
  <si>
    <t>Buffalo</t>
  </si>
  <si>
    <t>Nelson                                   Mandela</t>
  </si>
  <si>
    <t>Dr                                       Beyers</t>
  </si>
  <si>
    <t>Blue                                     Crane</t>
  </si>
  <si>
    <t>Makana</t>
  </si>
  <si>
    <t>Ndlambe</t>
  </si>
  <si>
    <t>Sundays                                  River</t>
  </si>
  <si>
    <t>Kouga</t>
  </si>
  <si>
    <t>Kou-Kamma</t>
  </si>
  <si>
    <t>Sarah</t>
  </si>
  <si>
    <t>Mbhashe</t>
  </si>
  <si>
    <t>Mnquma</t>
  </si>
  <si>
    <t>Great</t>
  </si>
  <si>
    <t>Amahlathi</t>
  </si>
  <si>
    <t>Ngqushwa</t>
  </si>
  <si>
    <t>Raymond</t>
  </si>
  <si>
    <t>Amathole</t>
  </si>
  <si>
    <t>Inxuba</t>
  </si>
  <si>
    <t>Intsika</t>
  </si>
  <si>
    <t>Emalahleni</t>
  </si>
  <si>
    <t>Dr.                                      A.B.</t>
  </si>
  <si>
    <t>Sakhisizwe</t>
  </si>
  <si>
    <t>Enoch</t>
  </si>
  <si>
    <t>Chris</t>
  </si>
  <si>
    <t>Elundini</t>
  </si>
  <si>
    <t>Senqu</t>
  </si>
  <si>
    <t>Walter</t>
  </si>
  <si>
    <t>Joe</t>
  </si>
  <si>
    <t>Ngquza</t>
  </si>
  <si>
    <t>Port                                     St</t>
  </si>
  <si>
    <t>Nyandeni</t>
  </si>
  <si>
    <t>Mhlontlo</t>
  </si>
  <si>
    <t>King                                     Sabata</t>
  </si>
  <si>
    <t>O                                        R</t>
  </si>
  <si>
    <t>Matatiele</t>
  </si>
  <si>
    <t>Umzimvubu</t>
  </si>
  <si>
    <t>Winnie</t>
  </si>
  <si>
    <t>Ntabankulu</t>
  </si>
  <si>
    <t>Alfred</t>
  </si>
  <si>
    <t>City (H)</t>
  </si>
  <si>
    <t>Bay (H)</t>
  </si>
  <si>
    <t>Naude (L)</t>
  </si>
  <si>
    <t>Route (L)</t>
  </si>
  <si>
    <t>(M)</t>
  </si>
  <si>
    <t>(L)</t>
  </si>
  <si>
    <t>Valley (M)</t>
  </si>
  <si>
    <t>Baartman (M)</t>
  </si>
  <si>
    <t>Kei (L)</t>
  </si>
  <si>
    <t>Mhlaba (L)</t>
  </si>
  <si>
    <t>(H)</t>
  </si>
  <si>
    <t>Yethemba (L)</t>
  </si>
  <si>
    <t>Yethu (L)</t>
  </si>
  <si>
    <t>(EC) (L)</t>
  </si>
  <si>
    <t>Xuma (M)</t>
  </si>
  <si>
    <t>Mgijima (M)</t>
  </si>
  <si>
    <t>Hani (M)</t>
  </si>
  <si>
    <t>Sisulu (L)</t>
  </si>
  <si>
    <t>Gqabi (H)</t>
  </si>
  <si>
    <t>Hills (L)</t>
  </si>
  <si>
    <t>Johns (M)</t>
  </si>
  <si>
    <t>Dalindyebo (H)</t>
  </si>
  <si>
    <t>Tambo (H)</t>
  </si>
  <si>
    <t>Madikizela-Mandela (M)</t>
  </si>
  <si>
    <t>Nzo (M)</t>
  </si>
  <si>
    <t>R thousands</t>
  </si>
  <si>
    <t>Surplus / (Deficit):</t>
  </si>
  <si>
    <t>Total actual revenue</t>
  </si>
  <si>
    <t>Total actual expenditure</t>
  </si>
  <si>
    <t>Actual Surplus</t>
  </si>
  <si>
    <t xml:space="preserve"> </t>
  </si>
  <si>
    <t>Revenue:</t>
  </si>
  <si>
    <t>Total Main Budget</t>
  </si>
  <si>
    <t>Total Adjusted Budget</t>
  </si>
  <si>
    <t>Total Actual</t>
  </si>
  <si>
    <t>Adjustment of Total Revenue Budget</t>
  </si>
  <si>
    <t>Undercollection of Revenue against Main Budget</t>
  </si>
  <si>
    <t>Undercollection of Revenue against Adjusted Budget</t>
  </si>
  <si>
    <t>Actual Revenue as percentage of Main Budget</t>
  </si>
  <si>
    <t>Actual Revenue as percentage of Adjusted Budget</t>
  </si>
  <si>
    <t>Expenditure:</t>
  </si>
  <si>
    <t>Adjustment of Total Expenditure Budget</t>
  </si>
  <si>
    <t>Underspending against Main Budget</t>
  </si>
  <si>
    <t>Underspending against Adjusted Budget</t>
  </si>
  <si>
    <t>Actual Expenditure as percentage of Main Budget</t>
  </si>
  <si>
    <t>Actual Expenditure as percentage of Adjusted Budget</t>
  </si>
  <si>
    <t>Operating Expenditure:</t>
  </si>
  <si>
    <t>Main Budget</t>
  </si>
  <si>
    <t>Adjusted Budget</t>
  </si>
  <si>
    <t>Actual</t>
  </si>
  <si>
    <t>Adjustment of Operating Expenditure Budget</t>
  </si>
  <si>
    <t>Personnel Expenditure:</t>
  </si>
  <si>
    <t>Adjustment of Personnel Expenditure Budget</t>
  </si>
  <si>
    <t>Capital Expenditure:</t>
  </si>
  <si>
    <t>Adjustment of Capital Expenditure Budget</t>
  </si>
  <si>
    <t>Conditional Grants:</t>
  </si>
  <si>
    <t>Adjustment of Conditional Grants</t>
  </si>
  <si>
    <t>Debtors:</t>
  </si>
  <si>
    <t>4th Quarter</t>
  </si>
  <si>
    <t>3rd Quarter</t>
  </si>
  <si>
    <t>2nd Quarter</t>
  </si>
  <si>
    <t>1st Quarter</t>
  </si>
  <si>
    <t>Creditors:</t>
  </si>
  <si>
    <t>Cash:</t>
  </si>
  <si>
    <t>Adjusted budget Opening balance</t>
  </si>
  <si>
    <t>Actual Closing balance</t>
  </si>
  <si>
    <t>Investments</t>
  </si>
  <si>
    <t>Borrowing</t>
  </si>
  <si>
    <t>MAN</t>
  </si>
  <si>
    <t>FS161</t>
  </si>
  <si>
    <t>FS162</t>
  </si>
  <si>
    <t>FS163</t>
  </si>
  <si>
    <t>DC16</t>
  </si>
  <si>
    <t>FS181</t>
  </si>
  <si>
    <t>FS182</t>
  </si>
  <si>
    <t>FS183</t>
  </si>
  <si>
    <t>FS184</t>
  </si>
  <si>
    <t>FS185</t>
  </si>
  <si>
    <t>DC18</t>
  </si>
  <si>
    <t>FS191</t>
  </si>
  <si>
    <t>FS192</t>
  </si>
  <si>
    <t>FS193</t>
  </si>
  <si>
    <t>FS194</t>
  </si>
  <si>
    <t>FS195</t>
  </si>
  <si>
    <t>FS196</t>
  </si>
  <si>
    <t>DC19</t>
  </si>
  <si>
    <t>FS201</t>
  </si>
  <si>
    <t>FS203</t>
  </si>
  <si>
    <t>FS204</t>
  </si>
  <si>
    <t>FS205</t>
  </si>
  <si>
    <t>DC20</t>
  </si>
  <si>
    <t>Mangaung</t>
  </si>
  <si>
    <t>Letsemeng</t>
  </si>
  <si>
    <t>Kopanong</t>
  </si>
  <si>
    <t>Mohokare</t>
  </si>
  <si>
    <t>Xhariep</t>
  </si>
  <si>
    <t>Masilonyana</t>
  </si>
  <si>
    <t>Tokologo</t>
  </si>
  <si>
    <t>Tswelopele</t>
  </si>
  <si>
    <t>Matjhabeng</t>
  </si>
  <si>
    <t>Nala</t>
  </si>
  <si>
    <t>Lejweleputswa</t>
  </si>
  <si>
    <t>Setsoto</t>
  </si>
  <si>
    <t>Dihlabeng</t>
  </si>
  <si>
    <t>Nketoana</t>
  </si>
  <si>
    <t>Maluti-a-Phofung</t>
  </si>
  <si>
    <t>Phumelela</t>
  </si>
  <si>
    <t>Mantsopa</t>
  </si>
  <si>
    <t>Thabo</t>
  </si>
  <si>
    <t>Moqhaka</t>
  </si>
  <si>
    <t>Ngwathe</t>
  </si>
  <si>
    <t>Metsimaholo</t>
  </si>
  <si>
    <t>Mafube</t>
  </si>
  <si>
    <t>Fezile</t>
  </si>
  <si>
    <t>Mofutsanyana (L)</t>
  </si>
  <si>
    <t>Dabi (L)</t>
  </si>
  <si>
    <t>EKU</t>
  </si>
  <si>
    <t>JHB</t>
  </si>
  <si>
    <t>TSH</t>
  </si>
  <si>
    <t>GT421</t>
  </si>
  <si>
    <t>GT422</t>
  </si>
  <si>
    <t>GT423</t>
  </si>
  <si>
    <t>DC42</t>
  </si>
  <si>
    <t>GT481</t>
  </si>
  <si>
    <t>GT484</t>
  </si>
  <si>
    <t>GT485</t>
  </si>
  <si>
    <t>DC48</t>
  </si>
  <si>
    <t>City                                     of</t>
  </si>
  <si>
    <t>Emfuleni</t>
  </si>
  <si>
    <t>Midvaal</t>
  </si>
  <si>
    <t>Lesedi</t>
  </si>
  <si>
    <t>Sedibeng</t>
  </si>
  <si>
    <t>Mogale</t>
  </si>
  <si>
    <t>Merafong</t>
  </si>
  <si>
    <t>Rand                                     West</t>
  </si>
  <si>
    <t>West</t>
  </si>
  <si>
    <t>Ekurhuleni (H)</t>
  </si>
  <si>
    <t>Johannesburg (H)</t>
  </si>
  <si>
    <t>Tshwane (H)</t>
  </si>
  <si>
    <t>Rand (M)</t>
  </si>
  <si>
    <t>ETH</t>
  </si>
  <si>
    <t>KZN212</t>
  </si>
  <si>
    <t>KZN213</t>
  </si>
  <si>
    <t>KZN214</t>
  </si>
  <si>
    <t>KZN216</t>
  </si>
  <si>
    <t>DC21</t>
  </si>
  <si>
    <t>KZN221</t>
  </si>
  <si>
    <t>KZN222</t>
  </si>
  <si>
    <t>KZN223</t>
  </si>
  <si>
    <t>KZN224</t>
  </si>
  <si>
    <t>KZN225</t>
  </si>
  <si>
    <t>KZN226</t>
  </si>
  <si>
    <t>KZN227</t>
  </si>
  <si>
    <t>DC22</t>
  </si>
  <si>
    <t>KZN235</t>
  </si>
  <si>
    <t>KZN237</t>
  </si>
  <si>
    <t>KZN238</t>
  </si>
  <si>
    <t>DC23</t>
  </si>
  <si>
    <t>KZN241</t>
  </si>
  <si>
    <t>KZN242</t>
  </si>
  <si>
    <t>KZN244</t>
  </si>
  <si>
    <t>KZN245</t>
  </si>
  <si>
    <t>DC24</t>
  </si>
  <si>
    <t>KZN252</t>
  </si>
  <si>
    <t>KZN253</t>
  </si>
  <si>
    <t>KZN254</t>
  </si>
  <si>
    <t>DC25</t>
  </si>
  <si>
    <t>KZN261</t>
  </si>
  <si>
    <t>KZN262</t>
  </si>
  <si>
    <t>KZN263</t>
  </si>
  <si>
    <t>KZN265</t>
  </si>
  <si>
    <t>KZN266</t>
  </si>
  <si>
    <t>DC26</t>
  </si>
  <si>
    <t>KZN271</t>
  </si>
  <si>
    <t>KZN272</t>
  </si>
  <si>
    <t>KZN275</t>
  </si>
  <si>
    <t>KZN276</t>
  </si>
  <si>
    <t>DC27</t>
  </si>
  <si>
    <t>KZN281</t>
  </si>
  <si>
    <t>KZN282</t>
  </si>
  <si>
    <t>KZN284</t>
  </si>
  <si>
    <t>KZN285</t>
  </si>
  <si>
    <t>KZN286</t>
  </si>
  <si>
    <t>DC28</t>
  </si>
  <si>
    <t>KZN291</t>
  </si>
  <si>
    <t>KZN292</t>
  </si>
  <si>
    <t>KZN293</t>
  </si>
  <si>
    <t>KZN294</t>
  </si>
  <si>
    <t>DC29</t>
  </si>
  <si>
    <t>KZN433</t>
  </si>
  <si>
    <t>KZN434</t>
  </si>
  <si>
    <t>KZN435</t>
  </si>
  <si>
    <t>KZN436</t>
  </si>
  <si>
    <t>DC43</t>
  </si>
  <si>
    <t>eThekwini</t>
  </si>
  <si>
    <t>Umdoni</t>
  </si>
  <si>
    <t>Umzumbe</t>
  </si>
  <si>
    <t>uMuziwabantu</t>
  </si>
  <si>
    <t>Ray</t>
  </si>
  <si>
    <t>Ugu</t>
  </si>
  <si>
    <t>uMshwathi</t>
  </si>
  <si>
    <t>uMngeni</t>
  </si>
  <si>
    <t>Mpofana</t>
  </si>
  <si>
    <t>Impendle</t>
  </si>
  <si>
    <t>Msunduzi</t>
  </si>
  <si>
    <t>Mkhambathini</t>
  </si>
  <si>
    <t>Richmond</t>
  </si>
  <si>
    <t>uMgungundlovu</t>
  </si>
  <si>
    <t>Okhahlamba</t>
  </si>
  <si>
    <t>Inkosi</t>
  </si>
  <si>
    <t>Uthukela</t>
  </si>
  <si>
    <t>Endumeni</t>
  </si>
  <si>
    <t>Nquthu</t>
  </si>
  <si>
    <t>Msinga</t>
  </si>
  <si>
    <t>Umvoti</t>
  </si>
  <si>
    <t>Umzinyathi</t>
  </si>
  <si>
    <t>Newcastle</t>
  </si>
  <si>
    <t>Emadlangeni</t>
  </si>
  <si>
    <t>Dannhauser</t>
  </si>
  <si>
    <t>Amajuba</t>
  </si>
  <si>
    <t>eDumbe</t>
  </si>
  <si>
    <t>uPhongolo</t>
  </si>
  <si>
    <t>Abaqulusi</t>
  </si>
  <si>
    <t>Nongoma</t>
  </si>
  <si>
    <t>Ulundi</t>
  </si>
  <si>
    <t>Zululand</t>
  </si>
  <si>
    <t>Umhlabuyalingana</t>
  </si>
  <si>
    <t>Jozini</t>
  </si>
  <si>
    <t>Mtubatuba</t>
  </si>
  <si>
    <t>Hlabisa                                  Big</t>
  </si>
  <si>
    <t>Umkhanyakude</t>
  </si>
  <si>
    <t>Mfolozi</t>
  </si>
  <si>
    <t>uMhlathuze</t>
  </si>
  <si>
    <t>uMlalazi</t>
  </si>
  <si>
    <t>Mthonjaneni</t>
  </si>
  <si>
    <t>Nkandla</t>
  </si>
  <si>
    <t>King</t>
  </si>
  <si>
    <t>Mandeni</t>
  </si>
  <si>
    <t>KwaDukuza</t>
  </si>
  <si>
    <t>Ndwedwe</t>
  </si>
  <si>
    <t>Maphumulo</t>
  </si>
  <si>
    <t>iLembe</t>
  </si>
  <si>
    <t>Greater</t>
  </si>
  <si>
    <t>Ubuhlebezwe</t>
  </si>
  <si>
    <t>Umzimkhulu</t>
  </si>
  <si>
    <t>Dr                                       Nkosazana</t>
  </si>
  <si>
    <t>Harry</t>
  </si>
  <si>
    <t>Nkonyeni (H)</t>
  </si>
  <si>
    <t>Langalibalele (M)</t>
  </si>
  <si>
    <t>Duma (H)</t>
  </si>
  <si>
    <t>Five (L)</t>
  </si>
  <si>
    <t>Cetshwayo (H)</t>
  </si>
  <si>
    <t>Kokstad (L)</t>
  </si>
  <si>
    <t>Dlamini Zuma (M)</t>
  </si>
  <si>
    <t>Gwala (L)</t>
  </si>
  <si>
    <t>LIM331</t>
  </si>
  <si>
    <t>LIM332</t>
  </si>
  <si>
    <t>LIM333</t>
  </si>
  <si>
    <t>LIM334</t>
  </si>
  <si>
    <t>LIM335</t>
  </si>
  <si>
    <t>DC33</t>
  </si>
  <si>
    <t>LIM341</t>
  </si>
  <si>
    <t>LIM343</t>
  </si>
  <si>
    <t>LIM344</t>
  </si>
  <si>
    <t>LIM345</t>
  </si>
  <si>
    <t>DC34</t>
  </si>
  <si>
    <t>LIM351</t>
  </si>
  <si>
    <t>LIM353</t>
  </si>
  <si>
    <t>LIM354</t>
  </si>
  <si>
    <t>LIM355</t>
  </si>
  <si>
    <t>DC35</t>
  </si>
  <si>
    <t>LIM361</t>
  </si>
  <si>
    <t>LIM362</t>
  </si>
  <si>
    <t>LIM366</t>
  </si>
  <si>
    <t>LIM367</t>
  </si>
  <si>
    <t>LIM368</t>
  </si>
  <si>
    <t>DC36</t>
  </si>
  <si>
    <t>LIM471</t>
  </si>
  <si>
    <t>LIM472</t>
  </si>
  <si>
    <t>LIM473</t>
  </si>
  <si>
    <t>LIM476</t>
  </si>
  <si>
    <t>DC47</t>
  </si>
  <si>
    <t>Ba-Phalaborwa</t>
  </si>
  <si>
    <t>Maruleng</t>
  </si>
  <si>
    <t>Mopani</t>
  </si>
  <si>
    <t>Musina</t>
  </si>
  <si>
    <t>Thulamela</t>
  </si>
  <si>
    <t>Makhado</t>
  </si>
  <si>
    <t>Collins</t>
  </si>
  <si>
    <t>Vhembe</t>
  </si>
  <si>
    <t>Blouberg</t>
  </si>
  <si>
    <t>Molemole</t>
  </si>
  <si>
    <t>Polokwane</t>
  </si>
  <si>
    <t>Lepelle-Nkumpi</t>
  </si>
  <si>
    <t>Capricorn</t>
  </si>
  <si>
    <t>Thabazimbi</t>
  </si>
  <si>
    <t>Lephalale</t>
  </si>
  <si>
    <t>Bela</t>
  </si>
  <si>
    <t>Mogalakwena</t>
  </si>
  <si>
    <t>Modimolle-Mookgopong</t>
  </si>
  <si>
    <t>Waterberg</t>
  </si>
  <si>
    <t>Ephraim</t>
  </si>
  <si>
    <t>Elias</t>
  </si>
  <si>
    <t>Makhuduthamaga</t>
  </si>
  <si>
    <t>Tubatse</t>
  </si>
  <si>
    <t>Sekhukhune</t>
  </si>
  <si>
    <t>Giyani (L)</t>
  </si>
  <si>
    <t>Letaba (L)</t>
  </si>
  <si>
    <t>Tzaneen (H)</t>
  </si>
  <si>
    <t>Chabane (M)</t>
  </si>
  <si>
    <t>Bela (M)</t>
  </si>
  <si>
    <t>Mogale (L)</t>
  </si>
  <si>
    <t>Motsoaledi (M)</t>
  </si>
  <si>
    <t>Fetakgomo (L)</t>
  </si>
  <si>
    <t>MP301</t>
  </si>
  <si>
    <t>MP302</t>
  </si>
  <si>
    <t>MP303</t>
  </si>
  <si>
    <t>MP304</t>
  </si>
  <si>
    <t>MP305</t>
  </si>
  <si>
    <t>MP306</t>
  </si>
  <si>
    <t>MP307</t>
  </si>
  <si>
    <t>DC30</t>
  </si>
  <si>
    <t>MP311</t>
  </si>
  <si>
    <t>MP312</t>
  </si>
  <si>
    <t>MP313</t>
  </si>
  <si>
    <t>MP314</t>
  </si>
  <si>
    <t>MP315</t>
  </si>
  <si>
    <t>MP316</t>
  </si>
  <si>
    <t>DC31</t>
  </si>
  <si>
    <t>MP321</t>
  </si>
  <si>
    <t>MP324</t>
  </si>
  <si>
    <t>MP325</t>
  </si>
  <si>
    <t>MP326</t>
  </si>
  <si>
    <t>DC32</t>
  </si>
  <si>
    <t>Albert</t>
  </si>
  <si>
    <t>Msukaligwa</t>
  </si>
  <si>
    <t>Mkhondo</t>
  </si>
  <si>
    <t>Pixley                                   Ka</t>
  </si>
  <si>
    <t>Lekwa</t>
  </si>
  <si>
    <t>Dipaleseng</t>
  </si>
  <si>
    <t>Govan</t>
  </si>
  <si>
    <t>Gert</t>
  </si>
  <si>
    <t>Victor</t>
  </si>
  <si>
    <t>Steve</t>
  </si>
  <si>
    <t>Emakhazeni</t>
  </si>
  <si>
    <t>Thembisile</t>
  </si>
  <si>
    <t>Dr                                       J.S.</t>
  </si>
  <si>
    <t>Nkangala</t>
  </si>
  <si>
    <t>Thaba</t>
  </si>
  <si>
    <t>Nkomazi</t>
  </si>
  <si>
    <t>Bushbuckridge</t>
  </si>
  <si>
    <t>Ehlanzeni</t>
  </si>
  <si>
    <t>Luthuli (M)</t>
  </si>
  <si>
    <t>Seme (MP) (M)</t>
  </si>
  <si>
    <t>Mbeki (H)</t>
  </si>
  <si>
    <t>Sibande (M)</t>
  </si>
  <si>
    <t>Khanye (M)</t>
  </si>
  <si>
    <t>(MP) (H)</t>
  </si>
  <si>
    <t>Tshwete (H)</t>
  </si>
  <si>
    <t>Hani (L)</t>
  </si>
  <si>
    <t>Moroka (L)</t>
  </si>
  <si>
    <t>Chweu (L)</t>
  </si>
  <si>
    <t>Mbombela (H)</t>
  </si>
  <si>
    <t>NC451</t>
  </si>
  <si>
    <t>NC452</t>
  </si>
  <si>
    <t>NC453</t>
  </si>
  <si>
    <t>DC45</t>
  </si>
  <si>
    <t>NC061</t>
  </si>
  <si>
    <t>NC062</t>
  </si>
  <si>
    <t>NC064</t>
  </si>
  <si>
    <t>NC065</t>
  </si>
  <si>
    <t>NC066</t>
  </si>
  <si>
    <t>NC067</t>
  </si>
  <si>
    <t>DC6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</si>
  <si>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</si>
  <si>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</si>
  <si>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</si>
  <si>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</si>
  <si>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</si>
  <si>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</si>
  <si>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</si>
  <si>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</si>
  <si>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DC7</t>
  </si>
  <si>
    <t>NC082</t>
  </si>
  <si>
    <t>NC084</t>
  </si>
  <si>
    <t>NC085</t>
  </si>
  <si>
    <t>NC086</t>
  </si>
  <si>
    <t>NC087</t>
  </si>
  <si>
    <t>DC8</t>
  </si>
  <si>
    <t>NC091</t>
  </si>
  <si>
    <t>NC092</t>
  </si>
  <si>
    <t>NC093</t>
  </si>
  <si>
    <t>NC094</t>
  </si>
  <si>
    <t>DC9</t>
  </si>
  <si>
    <t>Ga-Segonyana</t>
  </si>
  <si>
    <t>Gamagara</t>
  </si>
  <si>
    <t>John                                     Taolo</t>
  </si>
  <si>
    <t>Richtersveld</t>
  </si>
  <si>
    <t>Nama</t>
  </si>
  <si>
    <t>Kamiesberg</t>
  </si>
  <si>
    <t>Hantam</t>
  </si>
  <si>
    <t>Karoo</t>
  </si>
  <si>
    <t>Khai-Ma</t>
  </si>
  <si>
    <t>Namakwa</t>
  </si>
  <si>
    <t>Ubuntu</t>
  </si>
  <si>
    <t>Umsobomvu</t>
  </si>
  <si>
    <t>Emthanjeni</t>
  </si>
  <si>
    <t>Kareeberg</t>
  </si>
  <si>
    <t>Renosterberg</t>
  </si>
  <si>
    <t>Thembelihle</t>
  </si>
  <si>
    <t>Siyathemba</t>
  </si>
  <si>
    <t>Siyancuma</t>
  </si>
  <si>
    <t>!Kai!</t>
  </si>
  <si>
    <t>!Kheis</t>
  </si>
  <si>
    <t>Tsantsabane</t>
  </si>
  <si>
    <t>Kgatelopele</t>
  </si>
  <si>
    <t>Dawid</t>
  </si>
  <si>
    <t>Z                                        F</t>
  </si>
  <si>
    <t>Sol</t>
  </si>
  <si>
    <t>Dikgatlong</t>
  </si>
  <si>
    <t>Magareng</t>
  </si>
  <si>
    <t>Phokwane</t>
  </si>
  <si>
    <t>Frances</t>
  </si>
  <si>
    <t>Morolong (L)</t>
  </si>
  <si>
    <t>Gaetsewe (M)</t>
  </si>
  <si>
    <t>Khoi (M)</t>
  </si>
  <si>
    <t>Hoogland (M)</t>
  </si>
  <si>
    <t>Seme (NC) (M)</t>
  </si>
  <si>
    <t>Garib (L)</t>
  </si>
  <si>
    <t>Kruiper (M)</t>
  </si>
  <si>
    <t>Mgcawu (M)</t>
  </si>
  <si>
    <t>Plaatje (H)</t>
  </si>
  <si>
    <t>Baard (M)</t>
  </si>
  <si>
    <t>NW371</t>
  </si>
  <si>
    <t>NW372</t>
  </si>
  <si>
    <t>NW373</t>
  </si>
  <si>
    <t>NW374</t>
  </si>
  <si>
    <t>NW375</t>
  </si>
  <si>
    <t>DC37</t>
  </si>
  <si>
    <t>NW381</t>
  </si>
  <si>
    <t>NW382</t>
  </si>
  <si>
    <t>NW383</t>
  </si>
  <si>
    <t>NW384</t>
  </si>
  <si>
    <t>NW385</t>
  </si>
  <si>
    <t>DC38</t>
  </si>
  <si>
    <t>NW392</t>
  </si>
  <si>
    <t>NW393</t>
  </si>
  <si>
    <t>NW394</t>
  </si>
  <si>
    <t>NW396</t>
  </si>
  <si>
    <t>NW397</t>
  </si>
  <si>
    <t>DC39</t>
  </si>
  <si>
    <t>NW403</t>
  </si>
  <si>
    <t>NW404</t>
  </si>
  <si>
    <t>NW405</t>
  </si>
  <si>
    <t>DC40</t>
  </si>
  <si>
    <t>Moretele</t>
  </si>
  <si>
    <t>Madibeng</t>
  </si>
  <si>
    <t>Rustenburg</t>
  </si>
  <si>
    <t>Kgetlengrivier</t>
  </si>
  <si>
    <t>Moses</t>
  </si>
  <si>
    <t>Bojanala</t>
  </si>
  <si>
    <t>Ratlou</t>
  </si>
  <si>
    <t>Tswaing</t>
  </si>
  <si>
    <t>Mafikeng</t>
  </si>
  <si>
    <t>Ditsobotla</t>
  </si>
  <si>
    <t>Ramotshere</t>
  </si>
  <si>
    <t>Ngaka                                    Modiri</t>
  </si>
  <si>
    <t>Naledi</t>
  </si>
  <si>
    <t>Mamusa</t>
  </si>
  <si>
    <t>Lekwa-Teemane</t>
  </si>
  <si>
    <t>Kagisano-Molopo</t>
  </si>
  <si>
    <t>Dr                                       Ruth</t>
  </si>
  <si>
    <t>Maquassi</t>
  </si>
  <si>
    <t>J                                        B</t>
  </si>
  <si>
    <t>Dr                                       Kenneth</t>
  </si>
  <si>
    <t>Kotane (M)</t>
  </si>
  <si>
    <t>Platinum (H)</t>
  </si>
  <si>
    <t>Moiloa (L)</t>
  </si>
  <si>
    <t>Molema (L)</t>
  </si>
  <si>
    <t>(NW) (L)</t>
  </si>
  <si>
    <t>Taung (M)</t>
  </si>
  <si>
    <t>Segomotsi Mompati (M)</t>
  </si>
  <si>
    <t>Matlosana (H)</t>
  </si>
  <si>
    <t>Hills (M)</t>
  </si>
  <si>
    <t>Marks (H)</t>
  </si>
  <si>
    <t>Kaunda (M)</t>
  </si>
  <si>
    <t>CPT</t>
  </si>
  <si>
    <t>WC011</t>
  </si>
  <si>
    <t>WC012</t>
  </si>
  <si>
    <t>WC013</t>
  </si>
  <si>
    <t>WC014</t>
  </si>
  <si>
    <t>WC015</t>
  </si>
  <si>
    <t>DC1</t>
  </si>
  <si>
    <t>WC022</t>
  </si>
  <si>
    <t>WC023</t>
  </si>
  <si>
    <t>WC024</t>
  </si>
  <si>
    <t>WC025</t>
  </si>
  <si>
    <t>WC026</t>
  </si>
  <si>
    <t>DC2</t>
  </si>
  <si>
    <t>WC031</t>
  </si>
  <si>
    <t>WC032</t>
  </si>
  <si>
    <t>WC033</t>
  </si>
  <si>
    <t>WC034</t>
  </si>
  <si>
    <t>DC3</t>
  </si>
  <si>
    <t>WC041</t>
  </si>
  <si>
    <t>WC042</t>
  </si>
  <si>
    <t>WC043</t>
  </si>
  <si>
    <t>WC044</t>
  </si>
  <si>
    <t>WC045</t>
  </si>
  <si>
    <t>WC047</t>
  </si>
  <si>
    <t>WC048</t>
  </si>
  <si>
    <t>DC4</t>
  </si>
  <si>
    <t>WC051</t>
  </si>
  <si>
    <t>WC052</t>
  </si>
  <si>
    <t>WC053</t>
  </si>
  <si>
    <t>DC5</t>
  </si>
  <si>
    <t>Cape</t>
  </si>
  <si>
    <t>Matzikama</t>
  </si>
  <si>
    <t>Cederberg</t>
  </si>
  <si>
    <t>Bergrivier</t>
  </si>
  <si>
    <t>Saldanha</t>
  </si>
  <si>
    <t>Swartland</t>
  </si>
  <si>
    <t>Witzenberg</t>
  </si>
  <si>
    <t>Drakenstein</t>
  </si>
  <si>
    <t>Stellenbosch</t>
  </si>
  <si>
    <t>Breede</t>
  </si>
  <si>
    <t>Langeberg</t>
  </si>
  <si>
    <t>Cape                                     Winelands</t>
  </si>
  <si>
    <t>Theewaterskloof</t>
  </si>
  <si>
    <t>Overstrand</t>
  </si>
  <si>
    <t>Swellendam</t>
  </si>
  <si>
    <t>Overberg</t>
  </si>
  <si>
    <t>Kannaland</t>
  </si>
  <si>
    <t>Hessequa</t>
  </si>
  <si>
    <t>Mossel</t>
  </si>
  <si>
    <t>George</t>
  </si>
  <si>
    <t>Oudtshoorn</t>
  </si>
  <si>
    <t>Bitou</t>
  </si>
  <si>
    <t>Knysna</t>
  </si>
  <si>
    <t>Garden</t>
  </si>
  <si>
    <t>Laingsburg</t>
  </si>
  <si>
    <t>Prince</t>
  </si>
  <si>
    <t>Beaufort</t>
  </si>
  <si>
    <t>Central</t>
  </si>
  <si>
    <t>Town (H)</t>
  </si>
  <si>
    <t>Coast (M)</t>
  </si>
  <si>
    <t>Valley (H)</t>
  </si>
  <si>
    <t>DM (M)</t>
  </si>
  <si>
    <t>Agulhas (L)</t>
  </si>
  <si>
    <t>Route (M)</t>
  </si>
  <si>
    <t>Albert (M)</t>
  </si>
  <si>
    <t>West (M)</t>
  </si>
  <si>
    <t>Karoo (M)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</si>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</sst>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.0\%_);\(#,###.0\%\);.0\%_)"/>
    <numFmt numFmtId="165" formatCode="_(* #,##0,_);_(* \(#,##0,\);_(* &quot;- &quot;?_);_(@_)"/>
  </numFmts>
  <fonts count="5" x14ac:knownFonts="1">
    <font>
      <sz val="10"/>
      <color rgb="FF000000"/>
      <name val="ARIAL"/>
    </font>
    <font>
      <b/>
      <sz val="9"/>
      <color rgb="FF000000"/>
      <name val="ARIAL NARROW"/>
    </font>
    <font>
      <b/>
      <sz val="11"/>
      <color rgb="FF000000"/>
      <name val="ARIAL"/>
    </font>
    <font>
      <sz val="9"/>
      <color rgb="FF000000"/>
      <name val="ARIAL NARROW"/>
    </font>
    <font>
      <sz val="9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3" xfId="0" applyBorder="1"/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0" fillId="0" borderId="5" xfId="0" applyBorder="1"/>
    <xf numFmtId="0" fontId="0" fillId="0" borderId="4" xfId="0" applyBorder="1"/>
    <xf numFmtId="165" fontId="4" fillId="0" borderId="5" xfId="0" applyNumberFormat="1" applyFont="1" applyBorder="1" applyAlignment="1">
      <alignment horizontal="right" wrapText="1"/>
    </xf>
    <xf numFmtId="165" fontId="3" fillId="0" borderId="5" xfId="0" applyNumberFormat="1" applyFont="1" applyBorder="1" applyAlignment="1">
      <alignment horizontal="right" wrapText="1"/>
    </xf>
    <xf numFmtId="164" fontId="4" fillId="0" borderId="5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0" fillId="0" borderId="7" xfId="0" applyBorder="1"/>
    <xf numFmtId="0" fontId="0" fillId="0" borderId="6" xfId="0" applyBorder="1"/>
    <xf numFmtId="165" fontId="4" fillId="0" borderId="7" xfId="0" applyNumberFormat="1" applyFont="1" applyBorder="1" applyAlignment="1">
      <alignment horizontal="right" wrapText="1"/>
    </xf>
    <xf numFmtId="165" fontId="3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horizontal="right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0" fillId="0" borderId="8" xfId="0" applyBorder="1"/>
    <xf numFmtId="0" fontId="1" fillId="0" borderId="9" xfId="0" applyFont="1" applyBorder="1" applyAlignment="1">
      <alignment horizontal="left" wrapText="1"/>
    </xf>
    <xf numFmtId="165" fontId="3" fillId="0" borderId="10" xfId="0" applyNumberFormat="1" applyFont="1" applyBorder="1" applyAlignment="1">
      <alignment horizontal="right" wrapText="1"/>
    </xf>
    <xf numFmtId="165" fontId="3" fillId="0" borderId="12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95"/>
  <sheetViews>
    <sheetView tabSelected="1" workbookViewId="0">
      <selection sqref="A1:B1"/>
    </sheetView>
  </sheetViews>
  <sheetFormatPr defaultRowHeight="12.75" x14ac:dyDescent="0.2"/>
  <cols>
    <col min="1" max="1" width="44.42578125" bestFit="1" customWidth="1"/>
    <col min="2" max="2" width="16.85546875" bestFit="1" customWidth="1"/>
  </cols>
  <sheetData>
    <row r="1" spans="1:2" ht="28.9" customHeight="1" x14ac:dyDescent="0.25">
      <c r="A1" s="26" t="s">
        <v>0</v>
      </c>
      <c r="B1" s="27"/>
    </row>
    <row r="2" spans="1:2" ht="13.5" x14ac:dyDescent="0.25">
      <c r="A2" s="21"/>
      <c r="B2" s="25" t="s">
        <v>633</v>
      </c>
    </row>
    <row r="3" spans="1:2" ht="13.5" x14ac:dyDescent="0.25">
      <c r="A3" s="18"/>
      <c r="B3" s="4"/>
    </row>
    <row r="4" spans="1:2" ht="13.5" x14ac:dyDescent="0.25">
      <c r="A4" s="3"/>
      <c r="B4" s="5" t="s">
        <v>633</v>
      </c>
    </row>
    <row r="5" spans="1:2" ht="13.5" x14ac:dyDescent="0.25">
      <c r="A5" s="19"/>
      <c r="B5" s="5"/>
    </row>
    <row r="6" spans="1:2" ht="13.5" x14ac:dyDescent="0.25">
      <c r="A6" s="2" t="s">
        <v>105</v>
      </c>
      <c r="B6" s="6"/>
    </row>
    <row r="7" spans="1:2" ht="13.5" x14ac:dyDescent="0.25">
      <c r="A7" s="1" t="s">
        <v>106</v>
      </c>
      <c r="B7" s="7"/>
    </row>
    <row r="8" spans="1:2" ht="13.5" x14ac:dyDescent="0.25">
      <c r="A8" s="20" t="s">
        <v>107</v>
      </c>
      <c r="B8" s="8">
        <f>+B15</f>
        <v>310926814474</v>
      </c>
    </row>
    <row r="9" spans="1:2" ht="13.5" x14ac:dyDescent="0.25">
      <c r="A9" s="20" t="s">
        <v>108</v>
      </c>
      <c r="B9" s="8">
        <f>+B26</f>
        <v>283463072697</v>
      </c>
    </row>
    <row r="10" spans="1:2" ht="13.5" x14ac:dyDescent="0.25">
      <c r="A10" s="20" t="s">
        <v>109</v>
      </c>
      <c r="B10" s="8">
        <f>+B8-B9</f>
        <v>27463741777</v>
      </c>
    </row>
    <row r="11" spans="1:2" ht="13.5" x14ac:dyDescent="0.25">
      <c r="A11" s="20" t="s">
        <v>110</v>
      </c>
      <c r="B11" s="6"/>
    </row>
    <row r="12" spans="1:2" ht="13.5" x14ac:dyDescent="0.25">
      <c r="A12" s="2" t="s">
        <v>111</v>
      </c>
      <c r="B12" s="6"/>
    </row>
    <row r="13" spans="1:2" ht="13.5" x14ac:dyDescent="0.25">
      <c r="A13" s="20" t="s">
        <v>112</v>
      </c>
      <c r="B13" s="9">
        <v>618487045860</v>
      </c>
    </row>
    <row r="14" spans="1:2" ht="13.5" x14ac:dyDescent="0.25">
      <c r="A14" s="20" t="s">
        <v>113</v>
      </c>
      <c r="B14" s="9">
        <v>620817102906</v>
      </c>
    </row>
    <row r="15" spans="1:2" ht="13.5" x14ac:dyDescent="0.25">
      <c r="A15" s="20" t="s">
        <v>114</v>
      </c>
      <c r="B15" s="9">
        <v>310926814474</v>
      </c>
    </row>
    <row r="16" spans="1:2" ht="13.5" x14ac:dyDescent="0.25">
      <c r="A16" s="20" t="s">
        <v>110</v>
      </c>
      <c r="B16" s="6"/>
    </row>
    <row r="17" spans="1:2" ht="13.5" x14ac:dyDescent="0.25">
      <c r="A17" s="20" t="s">
        <v>115</v>
      </c>
      <c r="B17" s="8">
        <f>+B14-B13</f>
        <v>2330057046</v>
      </c>
    </row>
    <row r="18" spans="1:2" ht="13.5" x14ac:dyDescent="0.25">
      <c r="A18" s="20" t="s">
        <v>116</v>
      </c>
      <c r="B18" s="8">
        <f>+B15-B13</f>
        <v>-307560231386</v>
      </c>
    </row>
    <row r="19" spans="1:2" ht="13.5" x14ac:dyDescent="0.25">
      <c r="A19" s="20" t="s">
        <v>117</v>
      </c>
      <c r="B19" s="8">
        <f>+B15-B14</f>
        <v>-309890288432</v>
      </c>
    </row>
    <row r="20" spans="1:2" ht="13.5" x14ac:dyDescent="0.25">
      <c r="A20" s="20" t="s">
        <v>118</v>
      </c>
      <c r="B20" s="10">
        <f>IF(B13=0,0,B15*100/B13)</f>
        <v>50.272162780977794</v>
      </c>
    </row>
    <row r="21" spans="1:2" ht="13.5" x14ac:dyDescent="0.25">
      <c r="A21" s="20" t="s">
        <v>119</v>
      </c>
      <c r="B21" s="10">
        <f>IF(B14=0,0,B15*100/B14)</f>
        <v>50.083480789845197</v>
      </c>
    </row>
    <row r="22" spans="1:2" ht="13.5" x14ac:dyDescent="0.25">
      <c r="A22" s="20" t="s">
        <v>110</v>
      </c>
      <c r="B22" s="6"/>
    </row>
    <row r="23" spans="1:2" ht="13.5" x14ac:dyDescent="0.25">
      <c r="A23" s="2" t="s">
        <v>120</v>
      </c>
      <c r="B23" s="6"/>
    </row>
    <row r="24" spans="1:2" ht="13.5" x14ac:dyDescent="0.25">
      <c r="A24" s="20" t="s">
        <v>112</v>
      </c>
      <c r="B24" s="9">
        <v>611951550122</v>
      </c>
    </row>
    <row r="25" spans="1:2" ht="13.5" x14ac:dyDescent="0.25">
      <c r="A25" s="20" t="s">
        <v>113</v>
      </c>
      <c r="B25" s="9">
        <v>614145887199</v>
      </c>
    </row>
    <row r="26" spans="1:2" ht="13.5" x14ac:dyDescent="0.25">
      <c r="A26" s="20" t="s">
        <v>114</v>
      </c>
      <c r="B26" s="9">
        <v>283463072697</v>
      </c>
    </row>
    <row r="27" spans="1:2" ht="13.5" x14ac:dyDescent="0.25">
      <c r="A27" s="20" t="s">
        <v>110</v>
      </c>
      <c r="B27" s="6"/>
    </row>
    <row r="28" spans="1:2" ht="13.5" x14ac:dyDescent="0.25">
      <c r="A28" s="20" t="s">
        <v>121</v>
      </c>
      <c r="B28" s="8">
        <f>+B25-B24</f>
        <v>2194337077</v>
      </c>
    </row>
    <row r="29" spans="1:2" ht="13.5" x14ac:dyDescent="0.25">
      <c r="A29" s="20" t="s">
        <v>122</v>
      </c>
      <c r="B29" s="8">
        <f>+B26-B24</f>
        <v>-328488477425</v>
      </c>
    </row>
    <row r="30" spans="1:2" ht="13.5" x14ac:dyDescent="0.25">
      <c r="A30" s="20" t="s">
        <v>123</v>
      </c>
      <c r="B30" s="8">
        <f>+B26-B25</f>
        <v>-330682814502</v>
      </c>
    </row>
    <row r="31" spans="1:2" ht="13.5" x14ac:dyDescent="0.25">
      <c r="A31" s="20" t="s">
        <v>124</v>
      </c>
      <c r="B31" s="10">
        <f>IF(B24=0,0,B26*100/B24)</f>
        <v>46.321162621532402</v>
      </c>
    </row>
    <row r="32" spans="1:2" ht="13.5" x14ac:dyDescent="0.25">
      <c r="A32" s="20" t="s">
        <v>125</v>
      </c>
      <c r="B32" s="10">
        <f>IF(B25=0,0,B26*100/B25)</f>
        <v>46.155657573450497</v>
      </c>
    </row>
    <row r="33" spans="1:2" ht="13.5" x14ac:dyDescent="0.25">
      <c r="A33" s="20" t="s">
        <v>110</v>
      </c>
      <c r="B33" s="6"/>
    </row>
    <row r="34" spans="1:2" ht="13.5" x14ac:dyDescent="0.25">
      <c r="A34" s="2" t="s">
        <v>126</v>
      </c>
      <c r="B34" s="6"/>
    </row>
    <row r="35" spans="1:2" ht="13.5" x14ac:dyDescent="0.25">
      <c r="A35" s="20" t="s">
        <v>127</v>
      </c>
      <c r="B35" s="9">
        <v>535942510762</v>
      </c>
    </row>
    <row r="36" spans="1:2" ht="13.5" x14ac:dyDescent="0.25">
      <c r="A36" s="20" t="s">
        <v>128</v>
      </c>
      <c r="B36" s="9">
        <v>536366690537</v>
      </c>
    </row>
    <row r="37" spans="1:2" ht="13.5" x14ac:dyDescent="0.25">
      <c r="A37" s="20" t="s">
        <v>129</v>
      </c>
      <c r="B37" s="9">
        <v>257645531257</v>
      </c>
    </row>
    <row r="38" spans="1:2" ht="13.5" x14ac:dyDescent="0.25">
      <c r="A38" s="20" t="s">
        <v>110</v>
      </c>
      <c r="B38" s="6"/>
    </row>
    <row r="39" spans="1:2" ht="13.5" x14ac:dyDescent="0.25">
      <c r="A39" s="20" t="s">
        <v>130</v>
      </c>
      <c r="B39" s="8">
        <f>+B36-B35</f>
        <v>424179775</v>
      </c>
    </row>
    <row r="40" spans="1:2" ht="13.5" x14ac:dyDescent="0.25">
      <c r="A40" s="20" t="s">
        <v>122</v>
      </c>
      <c r="B40" s="8">
        <f>+B37-B35</f>
        <v>-278296979505</v>
      </c>
    </row>
    <row r="41" spans="1:2" ht="13.5" x14ac:dyDescent="0.25">
      <c r="A41" s="20" t="s">
        <v>123</v>
      </c>
      <c r="B41" s="8">
        <f>+B37-B36</f>
        <v>-278721159280</v>
      </c>
    </row>
    <row r="42" spans="1:2" ht="13.5" x14ac:dyDescent="0.25">
      <c r="A42" s="20" t="s">
        <v>124</v>
      </c>
      <c r="B42" s="10">
        <f>IF(B35=0,0,B37*100/B35)</f>
        <v>48.073352287483416</v>
      </c>
    </row>
    <row r="43" spans="1:2" ht="13.5" x14ac:dyDescent="0.25">
      <c r="A43" s="20" t="s">
        <v>125</v>
      </c>
      <c r="B43" s="10">
        <f>IF(B36=0,0,B37*100/B36)</f>
        <v>48.035333998658686</v>
      </c>
    </row>
    <row r="44" spans="1:2" ht="13.5" x14ac:dyDescent="0.25">
      <c r="A44" s="20" t="s">
        <v>110</v>
      </c>
      <c r="B44" s="6"/>
    </row>
    <row r="45" spans="1:2" ht="13.5" x14ac:dyDescent="0.25">
      <c r="A45" s="2" t="s">
        <v>131</v>
      </c>
      <c r="B45" s="6"/>
    </row>
    <row r="46" spans="1:2" ht="13.5" x14ac:dyDescent="0.25">
      <c r="A46" s="20" t="s">
        <v>127</v>
      </c>
      <c r="B46" s="9">
        <v>154491193709</v>
      </c>
    </row>
    <row r="47" spans="1:2" ht="13.5" x14ac:dyDescent="0.25">
      <c r="A47" s="20" t="s">
        <v>128</v>
      </c>
      <c r="B47" s="9">
        <v>154473330753</v>
      </c>
    </row>
    <row r="48" spans="1:2" ht="13.5" x14ac:dyDescent="0.25">
      <c r="A48" s="20" t="s">
        <v>129</v>
      </c>
      <c r="B48" s="9">
        <v>72842728923</v>
      </c>
    </row>
    <row r="49" spans="1:2" ht="13.5" x14ac:dyDescent="0.25">
      <c r="A49" s="20" t="s">
        <v>110</v>
      </c>
      <c r="B49" s="6"/>
    </row>
    <row r="50" spans="1:2" ht="13.5" x14ac:dyDescent="0.25">
      <c r="A50" s="20" t="s">
        <v>132</v>
      </c>
      <c r="B50" s="8">
        <f>+B47-B46</f>
        <v>-17862956</v>
      </c>
    </row>
    <row r="51" spans="1:2" ht="13.5" x14ac:dyDescent="0.25">
      <c r="A51" s="20" t="s">
        <v>122</v>
      </c>
      <c r="B51" s="8">
        <f>+B48-B46</f>
        <v>-81648464786</v>
      </c>
    </row>
    <row r="52" spans="1:2" ht="13.5" x14ac:dyDescent="0.25">
      <c r="A52" s="20" t="s">
        <v>123</v>
      </c>
      <c r="B52" s="8">
        <f>+B48-B47</f>
        <v>-81630601830</v>
      </c>
    </row>
    <row r="53" spans="1:2" ht="13.5" x14ac:dyDescent="0.25">
      <c r="A53" s="20" t="s">
        <v>124</v>
      </c>
      <c r="B53" s="10">
        <f>IF(B46=0,0,B48*100/B46)</f>
        <v>47.150084852219308</v>
      </c>
    </row>
    <row r="54" spans="1:2" ht="13.5" x14ac:dyDescent="0.25">
      <c r="A54" s="20" t="s">
        <v>125</v>
      </c>
      <c r="B54" s="10">
        <f>IF(B47=0,0,B48*100/B47)</f>
        <v>47.155537184262684</v>
      </c>
    </row>
    <row r="55" spans="1:2" ht="13.5" x14ac:dyDescent="0.25">
      <c r="A55" s="20" t="s">
        <v>110</v>
      </c>
      <c r="B55" s="6"/>
    </row>
    <row r="56" spans="1:2" ht="13.5" x14ac:dyDescent="0.25">
      <c r="A56" s="2" t="s">
        <v>133</v>
      </c>
      <c r="B56" s="6"/>
    </row>
    <row r="57" spans="1:2" ht="13.5" x14ac:dyDescent="0.25">
      <c r="A57" s="20" t="s">
        <v>127</v>
      </c>
      <c r="B57" s="9">
        <v>76009039360</v>
      </c>
    </row>
    <row r="58" spans="1:2" ht="13.5" x14ac:dyDescent="0.25">
      <c r="A58" s="20" t="s">
        <v>128</v>
      </c>
      <c r="B58" s="9">
        <v>77779196662</v>
      </c>
    </row>
    <row r="59" spans="1:2" ht="13.5" x14ac:dyDescent="0.25">
      <c r="A59" s="20" t="s">
        <v>129</v>
      </c>
      <c r="B59" s="9">
        <v>25817541440</v>
      </c>
    </row>
    <row r="60" spans="1:2" ht="13.5" x14ac:dyDescent="0.25">
      <c r="A60" s="20" t="s">
        <v>110</v>
      </c>
      <c r="B60" s="6"/>
    </row>
    <row r="61" spans="1:2" ht="13.5" x14ac:dyDescent="0.25">
      <c r="A61" s="20" t="s">
        <v>134</v>
      </c>
      <c r="B61" s="8">
        <f>+B58-B57</f>
        <v>1770157302</v>
      </c>
    </row>
    <row r="62" spans="1:2" ht="13.5" x14ac:dyDescent="0.25">
      <c r="A62" s="20" t="s">
        <v>122</v>
      </c>
      <c r="B62" s="8">
        <f>+B59-B57</f>
        <v>-50191497920</v>
      </c>
    </row>
    <row r="63" spans="1:2" ht="13.5" x14ac:dyDescent="0.25">
      <c r="A63" s="20" t="s">
        <v>123</v>
      </c>
      <c r="B63" s="8">
        <f>+B59-B58</f>
        <v>-51961655222</v>
      </c>
    </row>
    <row r="64" spans="1:2" ht="13.5" x14ac:dyDescent="0.25">
      <c r="A64" s="20" t="s">
        <v>124</v>
      </c>
      <c r="B64" s="10">
        <f>IF(B57=0,0,B59*100/B57)</f>
        <v>33.966409334185805</v>
      </c>
    </row>
    <row r="65" spans="1:2" ht="13.5" x14ac:dyDescent="0.25">
      <c r="A65" s="20" t="s">
        <v>125</v>
      </c>
      <c r="B65" s="10">
        <f>IF(B58=0,0,B59*100/B58)</f>
        <v>33.193376311398033</v>
      </c>
    </row>
    <row r="66" spans="1:2" ht="13.5" x14ac:dyDescent="0.25">
      <c r="A66" s="20" t="s">
        <v>110</v>
      </c>
      <c r="B66" s="6"/>
    </row>
    <row r="67" spans="1:2" ht="13.5" x14ac:dyDescent="0.25">
      <c r="A67" s="2" t="s">
        <v>135</v>
      </c>
      <c r="B67" s="6"/>
    </row>
    <row r="68" spans="1:2" ht="13.5" x14ac:dyDescent="0.25">
      <c r="A68" s="20" t="s">
        <v>127</v>
      </c>
      <c r="B68" s="9">
        <v>57843471000</v>
      </c>
    </row>
    <row r="69" spans="1:2" ht="13.5" x14ac:dyDescent="0.25">
      <c r="A69" s="20" t="s">
        <v>128</v>
      </c>
      <c r="B69" s="9">
        <v>57843471000</v>
      </c>
    </row>
    <row r="70" spans="1:2" ht="13.5" x14ac:dyDescent="0.25">
      <c r="A70" s="20" t="s">
        <v>129</v>
      </c>
      <c r="B70" s="9">
        <v>15346459501</v>
      </c>
    </row>
    <row r="71" spans="1:2" ht="13.5" x14ac:dyDescent="0.25">
      <c r="A71" s="20" t="s">
        <v>110</v>
      </c>
      <c r="B71" s="6"/>
    </row>
    <row r="72" spans="1:2" ht="13.5" x14ac:dyDescent="0.25">
      <c r="A72" s="20" t="s">
        <v>136</v>
      </c>
      <c r="B72" s="8">
        <f>+B69-B68</f>
        <v>0</v>
      </c>
    </row>
    <row r="73" spans="1:2" ht="13.5" x14ac:dyDescent="0.25">
      <c r="A73" s="20" t="s">
        <v>122</v>
      </c>
      <c r="B73" s="8">
        <f>+B70-B68</f>
        <v>-42497011499</v>
      </c>
    </row>
    <row r="74" spans="1:2" ht="13.5" x14ac:dyDescent="0.25">
      <c r="A74" s="20" t="s">
        <v>123</v>
      </c>
      <c r="B74" s="8">
        <f>+B70-B69</f>
        <v>-42497011499</v>
      </c>
    </row>
    <row r="75" spans="1:2" ht="13.5" x14ac:dyDescent="0.25">
      <c r="A75" s="20" t="s">
        <v>124</v>
      </c>
      <c r="B75" s="10">
        <f>IF(B68=0,0,B70*100/B68)</f>
        <v>26.531014193460141</v>
      </c>
    </row>
    <row r="76" spans="1:2" ht="13.5" x14ac:dyDescent="0.25">
      <c r="A76" s="20" t="s">
        <v>125</v>
      </c>
      <c r="B76" s="10">
        <f>IF(B69=0,0,B70*100/B69)</f>
        <v>26.531014193460141</v>
      </c>
    </row>
    <row r="77" spans="1:2" ht="13.5" x14ac:dyDescent="0.25">
      <c r="A77" s="20" t="s">
        <v>110</v>
      </c>
      <c r="B77" s="6"/>
    </row>
    <row r="78" spans="1:2" ht="13.5" x14ac:dyDescent="0.25">
      <c r="A78" s="2" t="s">
        <v>137</v>
      </c>
      <c r="B78" s="6"/>
    </row>
    <row r="79" spans="1:2" ht="13.5" x14ac:dyDescent="0.25">
      <c r="A79" s="20" t="s">
        <v>138</v>
      </c>
      <c r="B79" s="9">
        <v>0</v>
      </c>
    </row>
    <row r="80" spans="1:2" ht="13.5" x14ac:dyDescent="0.25">
      <c r="A80" s="20" t="s">
        <v>139</v>
      </c>
      <c r="B80" s="9">
        <v>0</v>
      </c>
    </row>
    <row r="81" spans="1:2" ht="13.5" x14ac:dyDescent="0.25">
      <c r="A81" s="20" t="s">
        <v>140</v>
      </c>
      <c r="B81" s="9">
        <v>338242683215</v>
      </c>
    </row>
    <row r="82" spans="1:2" ht="13.5" x14ac:dyDescent="0.25">
      <c r="A82" s="20" t="s">
        <v>141</v>
      </c>
      <c r="B82" s="9">
        <v>306742533991</v>
      </c>
    </row>
    <row r="83" spans="1:2" ht="13.5" x14ac:dyDescent="0.25">
      <c r="A83" s="20" t="s">
        <v>110</v>
      </c>
      <c r="B83" s="6"/>
    </row>
    <row r="84" spans="1:2" ht="13.5" x14ac:dyDescent="0.25">
      <c r="A84" s="2" t="s">
        <v>142</v>
      </c>
      <c r="B84" s="6"/>
    </row>
    <row r="85" spans="1:2" ht="13.5" x14ac:dyDescent="0.25">
      <c r="A85" s="20" t="s">
        <v>138</v>
      </c>
      <c r="B85" s="9">
        <v>0</v>
      </c>
    </row>
    <row r="86" spans="1:2" ht="13.5" x14ac:dyDescent="0.25">
      <c r="A86" s="20" t="s">
        <v>139</v>
      </c>
      <c r="B86" s="9">
        <v>0</v>
      </c>
    </row>
    <row r="87" spans="1:2" ht="13.5" x14ac:dyDescent="0.25">
      <c r="A87" s="20" t="s">
        <v>140</v>
      </c>
      <c r="B87" s="9">
        <v>104307982566</v>
      </c>
    </row>
    <row r="88" spans="1:2" ht="13.5" x14ac:dyDescent="0.25">
      <c r="A88" s="20" t="s">
        <v>141</v>
      </c>
      <c r="B88" s="9">
        <v>101355476439</v>
      </c>
    </row>
    <row r="89" spans="1:2" ht="13.5" x14ac:dyDescent="0.25">
      <c r="A89" s="20" t="s">
        <v>110</v>
      </c>
      <c r="B89" s="6"/>
    </row>
    <row r="90" spans="1:2" ht="13.5" x14ac:dyDescent="0.25">
      <c r="A90" s="2" t="s">
        <v>143</v>
      </c>
      <c r="B90" s="6"/>
    </row>
    <row r="91" spans="1:2" ht="13.5" x14ac:dyDescent="0.25">
      <c r="A91" s="20" t="s">
        <v>144</v>
      </c>
      <c r="B91" s="9">
        <v>25220003520</v>
      </c>
    </row>
    <row r="92" spans="1:2" ht="13.5" x14ac:dyDescent="0.25">
      <c r="A92" s="20" t="s">
        <v>145</v>
      </c>
      <c r="B92" s="9">
        <v>33737321679</v>
      </c>
    </row>
    <row r="93" spans="1:2" ht="13.5" x14ac:dyDescent="0.25">
      <c r="A93" s="20" t="s">
        <v>110</v>
      </c>
      <c r="B93" s="6"/>
    </row>
    <row r="94" spans="1:2" ht="13.5" x14ac:dyDescent="0.25">
      <c r="A94" s="2" t="s">
        <v>146</v>
      </c>
      <c r="B94" s="9">
        <v>0</v>
      </c>
    </row>
    <row r="95" spans="1:2" ht="13.5" x14ac:dyDescent="0.25">
      <c r="A95" s="22" t="s">
        <v>147</v>
      </c>
      <c r="B95" s="24">
        <v>0</v>
      </c>
    </row>
  </sheetData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95"/>
  <sheetViews>
    <sheetView workbookViewId="0">
      <selection sqref="A1:AE1"/>
    </sheetView>
  </sheetViews>
  <sheetFormatPr defaultRowHeight="12.75" x14ac:dyDescent="0.2"/>
  <cols>
    <col min="1" max="1" width="44.42578125" bestFit="1" customWidth="1"/>
    <col min="2" max="31" width="33.140625" bestFit="1" customWidth="1"/>
  </cols>
  <sheetData>
    <row r="1" spans="1:31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30"/>
    </row>
    <row r="3" spans="1:31" ht="13.5" x14ac:dyDescent="0.25">
      <c r="A3" s="18"/>
      <c r="B3" s="11" t="s">
        <v>566</v>
      </c>
      <c r="C3" s="11" t="s">
        <v>567</v>
      </c>
      <c r="D3" s="11" t="s">
        <v>568</v>
      </c>
      <c r="E3" s="11" t="s">
        <v>569</v>
      </c>
      <c r="F3" s="11" t="s">
        <v>570</v>
      </c>
      <c r="G3" s="11" t="s">
        <v>571</v>
      </c>
      <c r="H3" s="11" t="s">
        <v>572</v>
      </c>
      <c r="I3" s="11" t="s">
        <v>573</v>
      </c>
      <c r="J3" s="11" t="s">
        <v>574</v>
      </c>
      <c r="K3" s="11" t="s">
        <v>575</v>
      </c>
      <c r="L3" s="11" t="s">
        <v>576</v>
      </c>
      <c r="M3" s="11" t="s">
        <v>577</v>
      </c>
      <c r="N3" s="11" t="s">
        <v>578</v>
      </c>
      <c r="O3" s="11" t="s">
        <v>579</v>
      </c>
      <c r="P3" s="11" t="s">
        <v>580</v>
      </c>
      <c r="Q3" s="11" t="s">
        <v>581</v>
      </c>
      <c r="R3" s="11" t="s">
        <v>582</v>
      </c>
      <c r="S3" s="11" t="s">
        <v>583</v>
      </c>
      <c r="T3" s="11" t="s">
        <v>584</v>
      </c>
      <c r="U3" s="11" t="s">
        <v>585</v>
      </c>
      <c r="V3" s="11" t="s">
        <v>586</v>
      </c>
      <c r="W3" s="11" t="s">
        <v>587</v>
      </c>
      <c r="X3" s="11" t="s">
        <v>588</v>
      </c>
      <c r="Y3" s="11" t="s">
        <v>589</v>
      </c>
      <c r="Z3" s="11" t="s">
        <v>590</v>
      </c>
      <c r="AA3" s="11" t="s">
        <v>591</v>
      </c>
      <c r="AB3" s="11" t="s">
        <v>592</v>
      </c>
      <c r="AC3" s="11" t="s">
        <v>593</v>
      </c>
      <c r="AD3" s="11" t="s">
        <v>594</v>
      </c>
      <c r="AE3" s="4" t="s">
        <v>595</v>
      </c>
    </row>
    <row r="4" spans="1:31" ht="13.5" x14ac:dyDescent="0.25">
      <c r="A4" s="19"/>
      <c r="B4" s="12" t="s">
        <v>596</v>
      </c>
      <c r="C4" s="12" t="s">
        <v>597</v>
      </c>
      <c r="D4" s="12" t="s">
        <v>598</v>
      </c>
      <c r="E4" s="12" t="s">
        <v>599</v>
      </c>
      <c r="F4" s="12" t="s">
        <v>600</v>
      </c>
      <c r="G4" s="12" t="s">
        <v>601</v>
      </c>
      <c r="H4" s="12" t="s">
        <v>215</v>
      </c>
      <c r="I4" s="12" t="s">
        <v>602</v>
      </c>
      <c r="J4" s="12" t="s">
        <v>603</v>
      </c>
      <c r="K4" s="12" t="s">
        <v>604</v>
      </c>
      <c r="L4" s="12" t="s">
        <v>605</v>
      </c>
      <c r="M4" s="12" t="s">
        <v>606</v>
      </c>
      <c r="N4" s="12" t="s">
        <v>607</v>
      </c>
      <c r="O4" s="12" t="s">
        <v>608</v>
      </c>
      <c r="P4" s="12" t="s">
        <v>609</v>
      </c>
      <c r="Q4" s="12" t="s">
        <v>596</v>
      </c>
      <c r="R4" s="12" t="s">
        <v>610</v>
      </c>
      <c r="S4" s="12" t="s">
        <v>611</v>
      </c>
      <c r="T4" s="12" t="s">
        <v>612</v>
      </c>
      <c r="U4" s="12" t="s">
        <v>613</v>
      </c>
      <c r="V4" s="12" t="s">
        <v>614</v>
      </c>
      <c r="W4" s="12" t="s">
        <v>615</v>
      </c>
      <c r="X4" s="12" t="s">
        <v>616</v>
      </c>
      <c r="Y4" s="12" t="s">
        <v>617</v>
      </c>
      <c r="Z4" s="12" t="s">
        <v>618</v>
      </c>
      <c r="AA4" s="12" t="s">
        <v>619</v>
      </c>
      <c r="AB4" s="12" t="s">
        <v>620</v>
      </c>
      <c r="AC4" s="12" t="s">
        <v>621</v>
      </c>
      <c r="AD4" s="12" t="s">
        <v>622</v>
      </c>
      <c r="AE4" s="5" t="s">
        <v>623</v>
      </c>
    </row>
    <row r="5" spans="1:31" ht="13.5" x14ac:dyDescent="0.25">
      <c r="A5" s="19"/>
      <c r="B5" s="12" t="s">
        <v>624</v>
      </c>
      <c r="C5" s="12" t="s">
        <v>84</v>
      </c>
      <c r="D5" s="12" t="s">
        <v>85</v>
      </c>
      <c r="E5" s="12" t="s">
        <v>84</v>
      </c>
      <c r="F5" s="12" t="s">
        <v>81</v>
      </c>
      <c r="G5" s="12" t="s">
        <v>84</v>
      </c>
      <c r="H5" s="12" t="s">
        <v>625</v>
      </c>
      <c r="I5" s="12" t="s">
        <v>85</v>
      </c>
      <c r="J5" s="12" t="s">
        <v>90</v>
      </c>
      <c r="K5" s="12" t="s">
        <v>90</v>
      </c>
      <c r="L5" s="12" t="s">
        <v>626</v>
      </c>
      <c r="M5" s="12" t="s">
        <v>84</v>
      </c>
      <c r="N5" s="12" t="s">
        <v>627</v>
      </c>
      <c r="O5" s="12" t="s">
        <v>84</v>
      </c>
      <c r="P5" s="12" t="s">
        <v>90</v>
      </c>
      <c r="Q5" s="12" t="s">
        <v>628</v>
      </c>
      <c r="R5" s="12" t="s">
        <v>85</v>
      </c>
      <c r="S5" s="12" t="s">
        <v>84</v>
      </c>
      <c r="T5" s="12" t="s">
        <v>84</v>
      </c>
      <c r="U5" s="12" t="s">
        <v>84</v>
      </c>
      <c r="V5" s="12" t="s">
        <v>81</v>
      </c>
      <c r="W5" s="12" t="s">
        <v>90</v>
      </c>
      <c r="X5" s="12" t="s">
        <v>84</v>
      </c>
      <c r="Y5" s="12" t="s">
        <v>84</v>
      </c>
      <c r="Z5" s="12" t="s">
        <v>84</v>
      </c>
      <c r="AA5" s="12" t="s">
        <v>629</v>
      </c>
      <c r="AB5" s="12" t="s">
        <v>84</v>
      </c>
      <c r="AC5" s="12" t="s">
        <v>630</v>
      </c>
      <c r="AD5" s="12" t="s">
        <v>631</v>
      </c>
      <c r="AE5" s="5" t="s">
        <v>632</v>
      </c>
    </row>
    <row r="6" spans="1:31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6"/>
    </row>
    <row r="7" spans="1:31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7"/>
    </row>
    <row r="8" spans="1:31" ht="13.5" x14ac:dyDescent="0.25">
      <c r="A8" s="20" t="s">
        <v>107</v>
      </c>
      <c r="B8" s="15">
        <f>+B15</f>
        <v>34609120017</v>
      </c>
      <c r="C8" s="15">
        <f t="shared" ref="C8:AE8" si="0">+C15</f>
        <v>252918248</v>
      </c>
      <c r="D8" s="15">
        <f t="shared" si="0"/>
        <v>221374088</v>
      </c>
      <c r="E8" s="15">
        <f t="shared" si="0"/>
        <v>316870058</v>
      </c>
      <c r="F8" s="15">
        <f t="shared" si="0"/>
        <v>833267048</v>
      </c>
      <c r="G8" s="15">
        <f t="shared" si="0"/>
        <v>602794044</v>
      </c>
      <c r="H8" s="15">
        <f t="shared" si="0"/>
        <v>175215177</v>
      </c>
      <c r="I8" s="15">
        <f t="shared" si="0"/>
        <v>479542694</v>
      </c>
      <c r="J8" s="15">
        <f t="shared" si="0"/>
        <v>1624554975</v>
      </c>
      <c r="K8" s="15">
        <f t="shared" si="0"/>
        <v>1307139315</v>
      </c>
      <c r="L8" s="15">
        <f t="shared" si="0"/>
        <v>736289793</v>
      </c>
      <c r="M8" s="15">
        <f t="shared" si="0"/>
        <v>587474750</v>
      </c>
      <c r="N8" s="15">
        <f t="shared" si="0"/>
        <v>257371459</v>
      </c>
      <c r="O8" s="15">
        <f t="shared" si="0"/>
        <v>409459805</v>
      </c>
      <c r="P8" s="15">
        <f t="shared" si="0"/>
        <v>959826445</v>
      </c>
      <c r="Q8" s="15">
        <f t="shared" si="0"/>
        <v>263014739</v>
      </c>
      <c r="R8" s="15">
        <f t="shared" si="0"/>
        <v>221706086</v>
      </c>
      <c r="S8" s="15">
        <f t="shared" si="0"/>
        <v>141678460</v>
      </c>
      <c r="T8" s="15">
        <f t="shared" si="0"/>
        <v>118396909</v>
      </c>
      <c r="U8" s="15">
        <f t="shared" si="0"/>
        <v>442756582</v>
      </c>
      <c r="V8" s="15">
        <f t="shared" si="0"/>
        <v>888752224</v>
      </c>
      <c r="W8" s="15">
        <f t="shared" si="0"/>
        <v>1718348487</v>
      </c>
      <c r="X8" s="15">
        <f t="shared" si="0"/>
        <v>539719877</v>
      </c>
      <c r="Y8" s="15">
        <f t="shared" si="0"/>
        <v>492790656</v>
      </c>
      <c r="Z8" s="15">
        <f t="shared" si="0"/>
        <v>752383848</v>
      </c>
      <c r="AA8" s="15">
        <f t="shared" si="0"/>
        <v>284373941</v>
      </c>
      <c r="AB8" s="15">
        <f t="shared" si="0"/>
        <v>87168852</v>
      </c>
      <c r="AC8" s="15">
        <f t="shared" si="0"/>
        <v>59160236</v>
      </c>
      <c r="AD8" s="15">
        <f t="shared" si="0"/>
        <v>208801882</v>
      </c>
      <c r="AE8" s="8">
        <f t="shared" si="0"/>
        <v>45365286</v>
      </c>
    </row>
    <row r="9" spans="1:31" ht="13.5" x14ac:dyDescent="0.25">
      <c r="A9" s="20" t="s">
        <v>108</v>
      </c>
      <c r="B9" s="15">
        <f>+B26</f>
        <v>30414754805</v>
      </c>
      <c r="C9" s="15">
        <f t="shared" ref="C9:AE9" si="1">+C26</f>
        <v>214421608</v>
      </c>
      <c r="D9" s="15">
        <f t="shared" si="1"/>
        <v>190994495</v>
      </c>
      <c r="E9" s="15">
        <f t="shared" si="1"/>
        <v>290886670</v>
      </c>
      <c r="F9" s="15">
        <f t="shared" si="1"/>
        <v>760781853</v>
      </c>
      <c r="G9" s="15">
        <f t="shared" si="1"/>
        <v>491176298</v>
      </c>
      <c r="H9" s="15">
        <f t="shared" si="1"/>
        <v>241162978</v>
      </c>
      <c r="I9" s="15">
        <f t="shared" si="1"/>
        <v>352309195</v>
      </c>
      <c r="J9" s="15">
        <f t="shared" si="1"/>
        <v>1585529098</v>
      </c>
      <c r="K9" s="15">
        <f t="shared" si="1"/>
        <v>922044609</v>
      </c>
      <c r="L9" s="15">
        <f t="shared" si="1"/>
        <v>621687048</v>
      </c>
      <c r="M9" s="15">
        <f t="shared" si="1"/>
        <v>524763203</v>
      </c>
      <c r="N9" s="15">
        <f t="shared" si="1"/>
        <v>223796973</v>
      </c>
      <c r="O9" s="15">
        <f t="shared" si="1"/>
        <v>436456733</v>
      </c>
      <c r="P9" s="15">
        <f t="shared" si="1"/>
        <v>869840141</v>
      </c>
      <c r="Q9" s="15">
        <f t="shared" si="1"/>
        <v>244412310</v>
      </c>
      <c r="R9" s="15">
        <f t="shared" si="1"/>
        <v>200468935</v>
      </c>
      <c r="S9" s="15">
        <f t="shared" si="1"/>
        <v>131633252</v>
      </c>
      <c r="T9" s="15">
        <f t="shared" si="1"/>
        <v>135108867</v>
      </c>
      <c r="U9" s="15">
        <f t="shared" si="1"/>
        <v>361296162</v>
      </c>
      <c r="V9" s="15">
        <f t="shared" si="1"/>
        <v>761019942</v>
      </c>
      <c r="W9" s="15">
        <f t="shared" si="1"/>
        <v>1645467588</v>
      </c>
      <c r="X9" s="15">
        <f t="shared" si="1"/>
        <v>386700894</v>
      </c>
      <c r="Y9" s="15">
        <f t="shared" si="1"/>
        <v>377439612</v>
      </c>
      <c r="Z9" s="15">
        <f t="shared" si="1"/>
        <v>611105861</v>
      </c>
      <c r="AA9" s="15">
        <f t="shared" si="1"/>
        <v>250040172</v>
      </c>
      <c r="AB9" s="15">
        <f t="shared" si="1"/>
        <v>81353297</v>
      </c>
      <c r="AC9" s="15">
        <f t="shared" si="1"/>
        <v>50975989</v>
      </c>
      <c r="AD9" s="15">
        <f t="shared" si="1"/>
        <v>187011886</v>
      </c>
      <c r="AE9" s="8">
        <f t="shared" si="1"/>
        <v>56686788</v>
      </c>
    </row>
    <row r="10" spans="1:31" ht="13.5" x14ac:dyDescent="0.25">
      <c r="A10" s="20" t="s">
        <v>109</v>
      </c>
      <c r="B10" s="15">
        <f>+B8-B9</f>
        <v>4194365212</v>
      </c>
      <c r="C10" s="15">
        <f t="shared" ref="C10:AE10" si="2">+C8-C9</f>
        <v>38496640</v>
      </c>
      <c r="D10" s="15">
        <f t="shared" si="2"/>
        <v>30379593</v>
      </c>
      <c r="E10" s="15">
        <f t="shared" si="2"/>
        <v>25983388</v>
      </c>
      <c r="F10" s="15">
        <f t="shared" si="2"/>
        <v>72485195</v>
      </c>
      <c r="G10" s="15">
        <f t="shared" si="2"/>
        <v>111617746</v>
      </c>
      <c r="H10" s="15">
        <f t="shared" si="2"/>
        <v>-65947801</v>
      </c>
      <c r="I10" s="15">
        <f t="shared" si="2"/>
        <v>127233499</v>
      </c>
      <c r="J10" s="15">
        <f t="shared" si="2"/>
        <v>39025877</v>
      </c>
      <c r="K10" s="15">
        <f t="shared" si="2"/>
        <v>385094706</v>
      </c>
      <c r="L10" s="15">
        <f t="shared" si="2"/>
        <v>114602745</v>
      </c>
      <c r="M10" s="15">
        <f t="shared" si="2"/>
        <v>62711547</v>
      </c>
      <c r="N10" s="15">
        <f t="shared" si="2"/>
        <v>33574486</v>
      </c>
      <c r="O10" s="15">
        <f t="shared" si="2"/>
        <v>-26996928</v>
      </c>
      <c r="P10" s="15">
        <f t="shared" si="2"/>
        <v>89986304</v>
      </c>
      <c r="Q10" s="15">
        <f t="shared" si="2"/>
        <v>18602429</v>
      </c>
      <c r="R10" s="15">
        <f t="shared" si="2"/>
        <v>21237151</v>
      </c>
      <c r="S10" s="15">
        <f t="shared" si="2"/>
        <v>10045208</v>
      </c>
      <c r="T10" s="15">
        <f t="shared" si="2"/>
        <v>-16711958</v>
      </c>
      <c r="U10" s="15">
        <f t="shared" si="2"/>
        <v>81460420</v>
      </c>
      <c r="V10" s="15">
        <f t="shared" si="2"/>
        <v>127732282</v>
      </c>
      <c r="W10" s="15">
        <f t="shared" si="2"/>
        <v>72880899</v>
      </c>
      <c r="X10" s="15">
        <f t="shared" si="2"/>
        <v>153018983</v>
      </c>
      <c r="Y10" s="15">
        <f t="shared" si="2"/>
        <v>115351044</v>
      </c>
      <c r="Z10" s="15">
        <f t="shared" si="2"/>
        <v>141277987</v>
      </c>
      <c r="AA10" s="15">
        <f t="shared" si="2"/>
        <v>34333769</v>
      </c>
      <c r="AB10" s="15">
        <f t="shared" si="2"/>
        <v>5815555</v>
      </c>
      <c r="AC10" s="15">
        <f t="shared" si="2"/>
        <v>8184247</v>
      </c>
      <c r="AD10" s="15">
        <f t="shared" si="2"/>
        <v>21789996</v>
      </c>
      <c r="AE10" s="8">
        <f t="shared" si="2"/>
        <v>-11321502</v>
      </c>
    </row>
    <row r="11" spans="1:31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6"/>
    </row>
    <row r="12" spans="1:31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6"/>
    </row>
    <row r="13" spans="1:31" ht="13.5" x14ac:dyDescent="0.25">
      <c r="A13" s="20" t="s">
        <v>112</v>
      </c>
      <c r="B13" s="16">
        <v>69925201477</v>
      </c>
      <c r="C13" s="16">
        <v>529807032</v>
      </c>
      <c r="D13" s="16">
        <v>458044537</v>
      </c>
      <c r="E13" s="16">
        <v>630114543</v>
      </c>
      <c r="F13" s="16">
        <v>1860575739</v>
      </c>
      <c r="G13" s="16">
        <v>1294150633</v>
      </c>
      <c r="H13" s="16">
        <v>541513118</v>
      </c>
      <c r="I13" s="16">
        <v>931045772</v>
      </c>
      <c r="J13" s="16">
        <v>3449804950</v>
      </c>
      <c r="K13" s="16">
        <v>2789727193</v>
      </c>
      <c r="L13" s="16">
        <v>1664371767</v>
      </c>
      <c r="M13" s="16">
        <v>1184341683</v>
      </c>
      <c r="N13" s="16">
        <v>582853358</v>
      </c>
      <c r="O13" s="16">
        <v>887694226</v>
      </c>
      <c r="P13" s="16">
        <v>1885985739</v>
      </c>
      <c r="Q13" s="16">
        <v>515609043</v>
      </c>
      <c r="R13" s="16">
        <v>468242990</v>
      </c>
      <c r="S13" s="16">
        <v>279834238</v>
      </c>
      <c r="T13" s="16">
        <v>240088786</v>
      </c>
      <c r="U13" s="16">
        <v>807209866</v>
      </c>
      <c r="V13" s="16">
        <v>1950060311</v>
      </c>
      <c r="W13" s="16">
        <v>4140887938</v>
      </c>
      <c r="X13" s="16">
        <v>903148400</v>
      </c>
      <c r="Y13" s="16">
        <v>1010486687</v>
      </c>
      <c r="Z13" s="16">
        <v>1275332931</v>
      </c>
      <c r="AA13" s="16">
        <v>676237305</v>
      </c>
      <c r="AB13" s="16">
        <v>154649101</v>
      </c>
      <c r="AC13" s="16">
        <v>115933796</v>
      </c>
      <c r="AD13" s="16">
        <v>433187645</v>
      </c>
      <c r="AE13" s="9">
        <v>115280983</v>
      </c>
    </row>
    <row r="14" spans="1:31" ht="13.5" x14ac:dyDescent="0.25">
      <c r="A14" s="20" t="s">
        <v>113</v>
      </c>
      <c r="B14" s="16">
        <v>70269948297</v>
      </c>
      <c r="C14" s="16">
        <v>543452927</v>
      </c>
      <c r="D14" s="16">
        <v>466489110</v>
      </c>
      <c r="E14" s="16">
        <v>641763026</v>
      </c>
      <c r="F14" s="16">
        <v>1894461277</v>
      </c>
      <c r="G14" s="16">
        <v>1381203633</v>
      </c>
      <c r="H14" s="16">
        <v>541513118</v>
      </c>
      <c r="I14" s="16">
        <v>949025297</v>
      </c>
      <c r="J14" s="16">
        <v>3443678454</v>
      </c>
      <c r="K14" s="16">
        <v>2811986778</v>
      </c>
      <c r="L14" s="16">
        <v>1664371767</v>
      </c>
      <c r="M14" s="16">
        <v>1255989018</v>
      </c>
      <c r="N14" s="16">
        <v>569302472</v>
      </c>
      <c r="O14" s="16">
        <v>894446102</v>
      </c>
      <c r="P14" s="16">
        <v>1882196739</v>
      </c>
      <c r="Q14" s="16">
        <v>515609043</v>
      </c>
      <c r="R14" s="16">
        <v>489635927</v>
      </c>
      <c r="S14" s="16">
        <v>288981253</v>
      </c>
      <c r="T14" s="16">
        <v>240088786</v>
      </c>
      <c r="U14" s="16">
        <v>894734594</v>
      </c>
      <c r="V14" s="16">
        <v>1984892173</v>
      </c>
      <c r="W14" s="16">
        <v>4544812981</v>
      </c>
      <c r="X14" s="16">
        <v>933660400</v>
      </c>
      <c r="Y14" s="16">
        <v>1041960887</v>
      </c>
      <c r="Z14" s="16">
        <v>1278126873</v>
      </c>
      <c r="AA14" s="16">
        <v>680623038</v>
      </c>
      <c r="AB14" s="16">
        <v>154649101</v>
      </c>
      <c r="AC14" s="16">
        <v>124723131</v>
      </c>
      <c r="AD14" s="16">
        <v>433187645</v>
      </c>
      <c r="AE14" s="9">
        <v>119453079</v>
      </c>
    </row>
    <row r="15" spans="1:31" ht="13.5" x14ac:dyDescent="0.25">
      <c r="A15" s="20" t="s">
        <v>114</v>
      </c>
      <c r="B15" s="16">
        <v>34609120017</v>
      </c>
      <c r="C15" s="16">
        <v>252918248</v>
      </c>
      <c r="D15" s="16">
        <v>221374088</v>
      </c>
      <c r="E15" s="16">
        <v>316870058</v>
      </c>
      <c r="F15" s="16">
        <v>833267048</v>
      </c>
      <c r="G15" s="16">
        <v>602794044</v>
      </c>
      <c r="H15" s="16">
        <v>175215177</v>
      </c>
      <c r="I15" s="16">
        <v>479542694</v>
      </c>
      <c r="J15" s="16">
        <v>1624554975</v>
      </c>
      <c r="K15" s="16">
        <v>1307139315</v>
      </c>
      <c r="L15" s="16">
        <v>736289793</v>
      </c>
      <c r="M15" s="16">
        <v>587474750</v>
      </c>
      <c r="N15" s="16">
        <v>257371459</v>
      </c>
      <c r="O15" s="16">
        <v>409459805</v>
      </c>
      <c r="P15" s="16">
        <v>959826445</v>
      </c>
      <c r="Q15" s="16">
        <v>263014739</v>
      </c>
      <c r="R15" s="16">
        <v>221706086</v>
      </c>
      <c r="S15" s="16">
        <v>141678460</v>
      </c>
      <c r="T15" s="16">
        <v>118396909</v>
      </c>
      <c r="U15" s="16">
        <v>442756582</v>
      </c>
      <c r="V15" s="16">
        <v>888752224</v>
      </c>
      <c r="W15" s="16">
        <v>1718348487</v>
      </c>
      <c r="X15" s="16">
        <v>539719877</v>
      </c>
      <c r="Y15" s="16">
        <v>492790656</v>
      </c>
      <c r="Z15" s="16">
        <v>752383848</v>
      </c>
      <c r="AA15" s="16">
        <v>284373941</v>
      </c>
      <c r="AB15" s="16">
        <v>87168852</v>
      </c>
      <c r="AC15" s="16">
        <v>59160236</v>
      </c>
      <c r="AD15" s="16">
        <v>208801882</v>
      </c>
      <c r="AE15" s="9">
        <v>45365286</v>
      </c>
    </row>
    <row r="16" spans="1:31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6"/>
    </row>
    <row r="17" spans="1:31" ht="13.5" x14ac:dyDescent="0.25">
      <c r="A17" s="20" t="s">
        <v>115</v>
      </c>
      <c r="B17" s="15">
        <f>+B14-B13</f>
        <v>344746820</v>
      </c>
      <c r="C17" s="15">
        <f t="shared" ref="C17:AE17" si="3">+C14-C13</f>
        <v>13645895</v>
      </c>
      <c r="D17" s="15">
        <f t="shared" si="3"/>
        <v>8444573</v>
      </c>
      <c r="E17" s="15">
        <f t="shared" si="3"/>
        <v>11648483</v>
      </c>
      <c r="F17" s="15">
        <f t="shared" si="3"/>
        <v>33885538</v>
      </c>
      <c r="G17" s="15">
        <f t="shared" si="3"/>
        <v>87053000</v>
      </c>
      <c r="H17" s="15">
        <f t="shared" si="3"/>
        <v>0</v>
      </c>
      <c r="I17" s="15">
        <f t="shared" si="3"/>
        <v>17979525</v>
      </c>
      <c r="J17" s="15">
        <f t="shared" si="3"/>
        <v>-6126496</v>
      </c>
      <c r="K17" s="15">
        <f t="shared" si="3"/>
        <v>22259585</v>
      </c>
      <c r="L17" s="15">
        <f t="shared" si="3"/>
        <v>0</v>
      </c>
      <c r="M17" s="15">
        <f t="shared" si="3"/>
        <v>71647335</v>
      </c>
      <c r="N17" s="15">
        <f t="shared" si="3"/>
        <v>-13550886</v>
      </c>
      <c r="O17" s="15">
        <f t="shared" si="3"/>
        <v>6751876</v>
      </c>
      <c r="P17" s="15">
        <f t="shared" si="3"/>
        <v>-3789000</v>
      </c>
      <c r="Q17" s="15">
        <f t="shared" si="3"/>
        <v>0</v>
      </c>
      <c r="R17" s="15">
        <f t="shared" si="3"/>
        <v>21392937</v>
      </c>
      <c r="S17" s="15">
        <f t="shared" si="3"/>
        <v>9147015</v>
      </c>
      <c r="T17" s="15">
        <f t="shared" si="3"/>
        <v>0</v>
      </c>
      <c r="U17" s="15">
        <f t="shared" si="3"/>
        <v>87524728</v>
      </c>
      <c r="V17" s="15">
        <f t="shared" si="3"/>
        <v>34831862</v>
      </c>
      <c r="W17" s="15">
        <f t="shared" si="3"/>
        <v>403925043</v>
      </c>
      <c r="X17" s="15">
        <f t="shared" si="3"/>
        <v>30512000</v>
      </c>
      <c r="Y17" s="15">
        <f t="shared" si="3"/>
        <v>31474200</v>
      </c>
      <c r="Z17" s="15">
        <f t="shared" si="3"/>
        <v>2793942</v>
      </c>
      <c r="AA17" s="15">
        <f t="shared" si="3"/>
        <v>4385733</v>
      </c>
      <c r="AB17" s="15">
        <f t="shared" si="3"/>
        <v>0</v>
      </c>
      <c r="AC17" s="15">
        <f t="shared" si="3"/>
        <v>8789335</v>
      </c>
      <c r="AD17" s="15">
        <f t="shared" si="3"/>
        <v>0</v>
      </c>
      <c r="AE17" s="8">
        <f t="shared" si="3"/>
        <v>4172096</v>
      </c>
    </row>
    <row r="18" spans="1:31" ht="13.5" x14ac:dyDescent="0.25">
      <c r="A18" s="20" t="s">
        <v>116</v>
      </c>
      <c r="B18" s="15">
        <f>+B15-B13</f>
        <v>-35316081460</v>
      </c>
      <c r="C18" s="15">
        <f t="shared" ref="C18:AE18" si="4">+C15-C13</f>
        <v>-276888784</v>
      </c>
      <c r="D18" s="15">
        <f t="shared" si="4"/>
        <v>-236670449</v>
      </c>
      <c r="E18" s="15">
        <f t="shared" si="4"/>
        <v>-313244485</v>
      </c>
      <c r="F18" s="15">
        <f t="shared" si="4"/>
        <v>-1027308691</v>
      </c>
      <c r="G18" s="15">
        <f t="shared" si="4"/>
        <v>-691356589</v>
      </c>
      <c r="H18" s="15">
        <f t="shared" si="4"/>
        <v>-366297941</v>
      </c>
      <c r="I18" s="15">
        <f t="shared" si="4"/>
        <v>-451503078</v>
      </c>
      <c r="J18" s="15">
        <f t="shared" si="4"/>
        <v>-1825249975</v>
      </c>
      <c r="K18" s="15">
        <f t="shared" si="4"/>
        <v>-1482587878</v>
      </c>
      <c r="L18" s="15">
        <f t="shared" si="4"/>
        <v>-928081974</v>
      </c>
      <c r="M18" s="15">
        <f t="shared" si="4"/>
        <v>-596866933</v>
      </c>
      <c r="N18" s="15">
        <f t="shared" si="4"/>
        <v>-325481899</v>
      </c>
      <c r="O18" s="15">
        <f t="shared" si="4"/>
        <v>-478234421</v>
      </c>
      <c r="P18" s="15">
        <f t="shared" si="4"/>
        <v>-926159294</v>
      </c>
      <c r="Q18" s="15">
        <f t="shared" si="4"/>
        <v>-252594304</v>
      </c>
      <c r="R18" s="15">
        <f t="shared" si="4"/>
        <v>-246536904</v>
      </c>
      <c r="S18" s="15">
        <f t="shared" si="4"/>
        <v>-138155778</v>
      </c>
      <c r="T18" s="15">
        <f t="shared" si="4"/>
        <v>-121691877</v>
      </c>
      <c r="U18" s="15">
        <f t="shared" si="4"/>
        <v>-364453284</v>
      </c>
      <c r="V18" s="15">
        <f t="shared" si="4"/>
        <v>-1061308087</v>
      </c>
      <c r="W18" s="15">
        <f t="shared" si="4"/>
        <v>-2422539451</v>
      </c>
      <c r="X18" s="15">
        <f t="shared" si="4"/>
        <v>-363428523</v>
      </c>
      <c r="Y18" s="15">
        <f t="shared" si="4"/>
        <v>-517696031</v>
      </c>
      <c r="Z18" s="15">
        <f t="shared" si="4"/>
        <v>-522949083</v>
      </c>
      <c r="AA18" s="15">
        <f t="shared" si="4"/>
        <v>-391863364</v>
      </c>
      <c r="AB18" s="15">
        <f t="shared" si="4"/>
        <v>-67480249</v>
      </c>
      <c r="AC18" s="15">
        <f t="shared" si="4"/>
        <v>-56773560</v>
      </c>
      <c r="AD18" s="15">
        <f t="shared" si="4"/>
        <v>-224385763</v>
      </c>
      <c r="AE18" s="8">
        <f t="shared" si="4"/>
        <v>-69915697</v>
      </c>
    </row>
    <row r="19" spans="1:31" ht="13.5" x14ac:dyDescent="0.25">
      <c r="A19" s="20" t="s">
        <v>117</v>
      </c>
      <c r="B19" s="15">
        <f>+B15-B14</f>
        <v>-35660828280</v>
      </c>
      <c r="C19" s="15">
        <f t="shared" ref="C19:AE19" si="5">+C15-C14</f>
        <v>-290534679</v>
      </c>
      <c r="D19" s="15">
        <f t="shared" si="5"/>
        <v>-245115022</v>
      </c>
      <c r="E19" s="15">
        <f t="shared" si="5"/>
        <v>-324892968</v>
      </c>
      <c r="F19" s="15">
        <f t="shared" si="5"/>
        <v>-1061194229</v>
      </c>
      <c r="G19" s="15">
        <f t="shared" si="5"/>
        <v>-778409589</v>
      </c>
      <c r="H19" s="15">
        <f t="shared" si="5"/>
        <v>-366297941</v>
      </c>
      <c r="I19" s="15">
        <f t="shared" si="5"/>
        <v>-469482603</v>
      </c>
      <c r="J19" s="15">
        <f t="shared" si="5"/>
        <v>-1819123479</v>
      </c>
      <c r="K19" s="15">
        <f t="shared" si="5"/>
        <v>-1504847463</v>
      </c>
      <c r="L19" s="15">
        <f t="shared" si="5"/>
        <v>-928081974</v>
      </c>
      <c r="M19" s="15">
        <f t="shared" si="5"/>
        <v>-668514268</v>
      </c>
      <c r="N19" s="15">
        <f t="shared" si="5"/>
        <v>-311931013</v>
      </c>
      <c r="O19" s="15">
        <f t="shared" si="5"/>
        <v>-484986297</v>
      </c>
      <c r="P19" s="15">
        <f t="shared" si="5"/>
        <v>-922370294</v>
      </c>
      <c r="Q19" s="15">
        <f t="shared" si="5"/>
        <v>-252594304</v>
      </c>
      <c r="R19" s="15">
        <f t="shared" si="5"/>
        <v>-267929841</v>
      </c>
      <c r="S19" s="15">
        <f t="shared" si="5"/>
        <v>-147302793</v>
      </c>
      <c r="T19" s="15">
        <f t="shared" si="5"/>
        <v>-121691877</v>
      </c>
      <c r="U19" s="15">
        <f t="shared" si="5"/>
        <v>-451978012</v>
      </c>
      <c r="V19" s="15">
        <f t="shared" si="5"/>
        <v>-1096139949</v>
      </c>
      <c r="W19" s="15">
        <f t="shared" si="5"/>
        <v>-2826464494</v>
      </c>
      <c r="X19" s="15">
        <f t="shared" si="5"/>
        <v>-393940523</v>
      </c>
      <c r="Y19" s="15">
        <f t="shared" si="5"/>
        <v>-549170231</v>
      </c>
      <c r="Z19" s="15">
        <f t="shared" si="5"/>
        <v>-525743025</v>
      </c>
      <c r="AA19" s="15">
        <f t="shared" si="5"/>
        <v>-396249097</v>
      </c>
      <c r="AB19" s="15">
        <f t="shared" si="5"/>
        <v>-67480249</v>
      </c>
      <c r="AC19" s="15">
        <f t="shared" si="5"/>
        <v>-65562895</v>
      </c>
      <c r="AD19" s="15">
        <f t="shared" si="5"/>
        <v>-224385763</v>
      </c>
      <c r="AE19" s="8">
        <f t="shared" si="5"/>
        <v>-74087793</v>
      </c>
    </row>
    <row r="20" spans="1:31" ht="13.5" x14ac:dyDescent="0.25">
      <c r="A20" s="20" t="s">
        <v>118</v>
      </c>
      <c r="B20" s="17">
        <f>IF(B13=0,0,B15*100/B13)</f>
        <v>49.494487375032783</v>
      </c>
      <c r="C20" s="17">
        <f t="shared" ref="C20:AE20" si="6">IF(C13=0,0,C15*100/C13)</f>
        <v>47.737805035400136</v>
      </c>
      <c r="D20" s="17">
        <f t="shared" si="6"/>
        <v>48.330253963928406</v>
      </c>
      <c r="E20" s="17">
        <f t="shared" si="6"/>
        <v>50.28769158244932</v>
      </c>
      <c r="F20" s="17">
        <f t="shared" si="6"/>
        <v>44.78544090055987</v>
      </c>
      <c r="G20" s="17">
        <f t="shared" si="6"/>
        <v>46.578352521657344</v>
      </c>
      <c r="H20" s="17">
        <f t="shared" si="6"/>
        <v>32.356589559110184</v>
      </c>
      <c r="I20" s="17">
        <f t="shared" si="6"/>
        <v>51.505812970922335</v>
      </c>
      <c r="J20" s="17">
        <f t="shared" si="6"/>
        <v>47.091212359701672</v>
      </c>
      <c r="K20" s="17">
        <f t="shared" si="6"/>
        <v>46.855453045010343</v>
      </c>
      <c r="L20" s="17">
        <f t="shared" si="6"/>
        <v>44.238301057410332</v>
      </c>
      <c r="M20" s="17">
        <f t="shared" si="6"/>
        <v>49.603485078047363</v>
      </c>
      <c r="N20" s="17">
        <f t="shared" si="6"/>
        <v>44.157154705798227</v>
      </c>
      <c r="O20" s="17">
        <f t="shared" si="6"/>
        <v>46.126221508170538</v>
      </c>
      <c r="P20" s="17">
        <f t="shared" si="6"/>
        <v>50.892561123443365</v>
      </c>
      <c r="Q20" s="17">
        <f t="shared" si="6"/>
        <v>51.01049769602276</v>
      </c>
      <c r="R20" s="17">
        <f t="shared" si="6"/>
        <v>47.348511506814013</v>
      </c>
      <c r="S20" s="17">
        <f t="shared" si="6"/>
        <v>50.629422980042918</v>
      </c>
      <c r="T20" s="17">
        <f t="shared" si="6"/>
        <v>49.313802186496126</v>
      </c>
      <c r="U20" s="17">
        <f t="shared" si="6"/>
        <v>54.850244112353302</v>
      </c>
      <c r="V20" s="17">
        <f t="shared" si="6"/>
        <v>45.575627532475842</v>
      </c>
      <c r="W20" s="17">
        <f t="shared" si="6"/>
        <v>41.497101895250566</v>
      </c>
      <c r="X20" s="17">
        <f t="shared" si="6"/>
        <v>59.759822084609795</v>
      </c>
      <c r="Y20" s="17">
        <f t="shared" si="6"/>
        <v>48.767654471829772</v>
      </c>
      <c r="Z20" s="17">
        <f t="shared" si="6"/>
        <v>58.995092944871196</v>
      </c>
      <c r="AA20" s="17">
        <f t="shared" si="6"/>
        <v>42.052388842996471</v>
      </c>
      <c r="AB20" s="17">
        <f t="shared" si="6"/>
        <v>56.365573053024086</v>
      </c>
      <c r="AC20" s="17">
        <f t="shared" si="6"/>
        <v>51.029327117003916</v>
      </c>
      <c r="AD20" s="17">
        <f t="shared" si="6"/>
        <v>48.201255139675091</v>
      </c>
      <c r="AE20" s="10">
        <f t="shared" si="6"/>
        <v>39.351925026524107</v>
      </c>
    </row>
    <row r="21" spans="1:31" ht="13.5" x14ac:dyDescent="0.25">
      <c r="A21" s="20" t="s">
        <v>119</v>
      </c>
      <c r="B21" s="17">
        <f>IF(B14=0,0,B15*100/B14)</f>
        <v>49.251665691744293</v>
      </c>
      <c r="C21" s="17">
        <f t="shared" ref="C21:AE21" si="7">IF(C14=0,0,C15*100/C14)</f>
        <v>46.539127021759512</v>
      </c>
      <c r="D21" s="17">
        <f t="shared" si="7"/>
        <v>47.455360319129419</v>
      </c>
      <c r="E21" s="17">
        <f t="shared" si="7"/>
        <v>49.374932048515987</v>
      </c>
      <c r="F21" s="17">
        <f t="shared" si="7"/>
        <v>43.984380051279345</v>
      </c>
      <c r="G21" s="17">
        <f t="shared" si="7"/>
        <v>43.642662790476457</v>
      </c>
      <c r="H21" s="17">
        <f t="shared" si="7"/>
        <v>32.356589559110184</v>
      </c>
      <c r="I21" s="17">
        <f t="shared" si="7"/>
        <v>50.530022278215412</v>
      </c>
      <c r="J21" s="17">
        <f t="shared" si="7"/>
        <v>47.174990252443585</v>
      </c>
      <c r="K21" s="17">
        <f t="shared" si="7"/>
        <v>46.484546983883433</v>
      </c>
      <c r="L21" s="17">
        <f t="shared" si="7"/>
        <v>44.238301057410332</v>
      </c>
      <c r="M21" s="17">
        <f t="shared" si="7"/>
        <v>46.773876330183008</v>
      </c>
      <c r="N21" s="17">
        <f t="shared" si="7"/>
        <v>45.208210337790348</v>
      </c>
      <c r="O21" s="17">
        <f t="shared" si="7"/>
        <v>45.778030010353824</v>
      </c>
      <c r="P21" s="17">
        <f t="shared" si="7"/>
        <v>50.995011579392603</v>
      </c>
      <c r="Q21" s="17">
        <f t="shared" si="7"/>
        <v>51.01049769602276</v>
      </c>
      <c r="R21" s="17">
        <f t="shared" si="7"/>
        <v>45.279783156108152</v>
      </c>
      <c r="S21" s="17">
        <f t="shared" si="7"/>
        <v>49.026868881352662</v>
      </c>
      <c r="T21" s="17">
        <f t="shared" si="7"/>
        <v>49.313802186496126</v>
      </c>
      <c r="U21" s="17">
        <f t="shared" si="7"/>
        <v>49.484683499339468</v>
      </c>
      <c r="V21" s="17">
        <f t="shared" si="7"/>
        <v>44.775844052864834</v>
      </c>
      <c r="W21" s="17">
        <f t="shared" si="7"/>
        <v>37.809003234758187</v>
      </c>
      <c r="X21" s="17">
        <f t="shared" si="7"/>
        <v>57.806872498822912</v>
      </c>
      <c r="Y21" s="17">
        <f t="shared" si="7"/>
        <v>47.29454456000132</v>
      </c>
      <c r="Z21" s="17">
        <f t="shared" si="7"/>
        <v>58.866131672360197</v>
      </c>
      <c r="AA21" s="17">
        <f t="shared" si="7"/>
        <v>41.781415721047047</v>
      </c>
      <c r="AB21" s="17">
        <f t="shared" si="7"/>
        <v>56.365573053024086</v>
      </c>
      <c r="AC21" s="17">
        <f t="shared" si="7"/>
        <v>47.433251174555586</v>
      </c>
      <c r="AD21" s="17">
        <f t="shared" si="7"/>
        <v>48.201255139675091</v>
      </c>
      <c r="AE21" s="10">
        <f t="shared" si="7"/>
        <v>37.977494075309686</v>
      </c>
    </row>
    <row r="22" spans="1:31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6"/>
    </row>
    <row r="23" spans="1:31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6"/>
    </row>
    <row r="24" spans="1:31" ht="13.5" x14ac:dyDescent="0.25">
      <c r="A24" s="20" t="s">
        <v>112</v>
      </c>
      <c r="B24" s="16">
        <v>70410790323</v>
      </c>
      <c r="C24" s="16">
        <v>519735587</v>
      </c>
      <c r="D24" s="16">
        <v>481794861</v>
      </c>
      <c r="E24" s="16">
        <v>642815885</v>
      </c>
      <c r="F24" s="16">
        <v>1922037842</v>
      </c>
      <c r="G24" s="16">
        <v>1280382457</v>
      </c>
      <c r="H24" s="16">
        <v>544874303</v>
      </c>
      <c r="I24" s="16">
        <v>986001177</v>
      </c>
      <c r="J24" s="16">
        <v>3522383471</v>
      </c>
      <c r="K24" s="16">
        <v>2763148733</v>
      </c>
      <c r="L24" s="16">
        <v>1674490457</v>
      </c>
      <c r="M24" s="16">
        <v>1190432560</v>
      </c>
      <c r="N24" s="16">
        <v>582853358</v>
      </c>
      <c r="O24" s="16">
        <v>910115320</v>
      </c>
      <c r="P24" s="16">
        <v>1951620928</v>
      </c>
      <c r="Q24" s="16">
        <v>514138703</v>
      </c>
      <c r="R24" s="16">
        <v>502389795</v>
      </c>
      <c r="S24" s="16">
        <v>283165560</v>
      </c>
      <c r="T24" s="16">
        <v>254654644</v>
      </c>
      <c r="U24" s="16">
        <v>838640238</v>
      </c>
      <c r="V24" s="16">
        <v>2024183552</v>
      </c>
      <c r="W24" s="16">
        <v>4088100953</v>
      </c>
      <c r="X24" s="16">
        <v>935986700</v>
      </c>
      <c r="Y24" s="16">
        <v>1009706544</v>
      </c>
      <c r="Z24" s="16">
        <v>1266536967</v>
      </c>
      <c r="AA24" s="16">
        <v>690504503</v>
      </c>
      <c r="AB24" s="16">
        <v>161206756</v>
      </c>
      <c r="AC24" s="16">
        <v>115933387</v>
      </c>
      <c r="AD24" s="16">
        <v>426187960</v>
      </c>
      <c r="AE24" s="9">
        <v>114850564</v>
      </c>
    </row>
    <row r="25" spans="1:31" ht="13.5" x14ac:dyDescent="0.25">
      <c r="A25" s="20" t="s">
        <v>113</v>
      </c>
      <c r="B25" s="16">
        <v>70767626888</v>
      </c>
      <c r="C25" s="16">
        <v>531676274</v>
      </c>
      <c r="D25" s="16">
        <v>489823116</v>
      </c>
      <c r="E25" s="16">
        <v>652903341</v>
      </c>
      <c r="F25" s="16">
        <v>1932073279</v>
      </c>
      <c r="G25" s="16">
        <v>1320042125</v>
      </c>
      <c r="H25" s="16">
        <v>544874303</v>
      </c>
      <c r="I25" s="16">
        <v>999796088</v>
      </c>
      <c r="J25" s="16">
        <v>3516256975</v>
      </c>
      <c r="K25" s="16">
        <v>2852103449</v>
      </c>
      <c r="L25" s="16">
        <v>1674490457</v>
      </c>
      <c r="M25" s="16">
        <v>1254553322</v>
      </c>
      <c r="N25" s="16">
        <v>569302472</v>
      </c>
      <c r="O25" s="16">
        <v>916867196</v>
      </c>
      <c r="P25" s="16">
        <v>1947831928</v>
      </c>
      <c r="Q25" s="16">
        <v>514138703</v>
      </c>
      <c r="R25" s="16">
        <v>522495887</v>
      </c>
      <c r="S25" s="16">
        <v>292308575</v>
      </c>
      <c r="T25" s="16">
        <v>254654644</v>
      </c>
      <c r="U25" s="16">
        <v>926164966</v>
      </c>
      <c r="V25" s="16">
        <v>2057748740</v>
      </c>
      <c r="W25" s="16">
        <v>4497501522</v>
      </c>
      <c r="X25" s="16">
        <v>966566100</v>
      </c>
      <c r="Y25" s="16">
        <v>1041230369</v>
      </c>
      <c r="Z25" s="16">
        <v>1269330909</v>
      </c>
      <c r="AA25" s="16">
        <v>694890236</v>
      </c>
      <c r="AB25" s="16">
        <v>161206756</v>
      </c>
      <c r="AC25" s="16">
        <v>125938004</v>
      </c>
      <c r="AD25" s="16">
        <v>426187960</v>
      </c>
      <c r="AE25" s="9">
        <v>118198143</v>
      </c>
    </row>
    <row r="26" spans="1:31" ht="13.5" x14ac:dyDescent="0.25">
      <c r="A26" s="20" t="s">
        <v>114</v>
      </c>
      <c r="B26" s="16">
        <v>30414754805</v>
      </c>
      <c r="C26" s="16">
        <v>214421608</v>
      </c>
      <c r="D26" s="16">
        <v>190994495</v>
      </c>
      <c r="E26" s="16">
        <v>290886670</v>
      </c>
      <c r="F26" s="16">
        <v>760781853</v>
      </c>
      <c r="G26" s="16">
        <v>491176298</v>
      </c>
      <c r="H26" s="16">
        <v>241162978</v>
      </c>
      <c r="I26" s="16">
        <v>352309195</v>
      </c>
      <c r="J26" s="16">
        <v>1585529098</v>
      </c>
      <c r="K26" s="16">
        <v>922044609</v>
      </c>
      <c r="L26" s="16">
        <v>621687048</v>
      </c>
      <c r="M26" s="16">
        <v>524763203</v>
      </c>
      <c r="N26" s="16">
        <v>223796973</v>
      </c>
      <c r="O26" s="16">
        <v>436456733</v>
      </c>
      <c r="P26" s="16">
        <v>869840141</v>
      </c>
      <c r="Q26" s="16">
        <v>244412310</v>
      </c>
      <c r="R26" s="16">
        <v>200468935</v>
      </c>
      <c r="S26" s="16">
        <v>131633252</v>
      </c>
      <c r="T26" s="16">
        <v>135108867</v>
      </c>
      <c r="U26" s="16">
        <v>361296162</v>
      </c>
      <c r="V26" s="16">
        <v>761019942</v>
      </c>
      <c r="W26" s="16">
        <v>1645467588</v>
      </c>
      <c r="X26" s="16">
        <v>386700894</v>
      </c>
      <c r="Y26" s="16">
        <v>377439612</v>
      </c>
      <c r="Z26" s="16">
        <v>611105861</v>
      </c>
      <c r="AA26" s="16">
        <v>250040172</v>
      </c>
      <c r="AB26" s="16">
        <v>81353297</v>
      </c>
      <c r="AC26" s="16">
        <v>50975989</v>
      </c>
      <c r="AD26" s="16">
        <v>187011886</v>
      </c>
      <c r="AE26" s="9">
        <v>56686788</v>
      </c>
    </row>
    <row r="27" spans="1:31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6"/>
    </row>
    <row r="28" spans="1:31" ht="13.5" x14ac:dyDescent="0.25">
      <c r="A28" s="20" t="s">
        <v>121</v>
      </c>
      <c r="B28" s="15">
        <f>+B25-B24</f>
        <v>356836565</v>
      </c>
      <c r="C28" s="15">
        <f t="shared" ref="C28:AE28" si="8">+C25-C24</f>
        <v>11940687</v>
      </c>
      <c r="D28" s="15">
        <f t="shared" si="8"/>
        <v>8028255</v>
      </c>
      <c r="E28" s="15">
        <f t="shared" si="8"/>
        <v>10087456</v>
      </c>
      <c r="F28" s="15">
        <f t="shared" si="8"/>
        <v>10035437</v>
      </c>
      <c r="G28" s="15">
        <f t="shared" si="8"/>
        <v>39659668</v>
      </c>
      <c r="H28" s="15">
        <f t="shared" si="8"/>
        <v>0</v>
      </c>
      <c r="I28" s="15">
        <f t="shared" si="8"/>
        <v>13794911</v>
      </c>
      <c r="J28" s="15">
        <f t="shared" si="8"/>
        <v>-6126496</v>
      </c>
      <c r="K28" s="15">
        <f t="shared" si="8"/>
        <v>88954716</v>
      </c>
      <c r="L28" s="15">
        <f t="shared" si="8"/>
        <v>0</v>
      </c>
      <c r="M28" s="15">
        <f t="shared" si="8"/>
        <v>64120762</v>
      </c>
      <c r="N28" s="15">
        <f t="shared" si="8"/>
        <v>-13550886</v>
      </c>
      <c r="O28" s="15">
        <f t="shared" si="8"/>
        <v>6751876</v>
      </c>
      <c r="P28" s="15">
        <f t="shared" si="8"/>
        <v>-3789000</v>
      </c>
      <c r="Q28" s="15">
        <f t="shared" si="8"/>
        <v>0</v>
      </c>
      <c r="R28" s="15">
        <f t="shared" si="8"/>
        <v>20106092</v>
      </c>
      <c r="S28" s="15">
        <f t="shared" si="8"/>
        <v>9143015</v>
      </c>
      <c r="T28" s="15">
        <f t="shared" si="8"/>
        <v>0</v>
      </c>
      <c r="U28" s="15">
        <f t="shared" si="8"/>
        <v>87524728</v>
      </c>
      <c r="V28" s="15">
        <f t="shared" si="8"/>
        <v>33565188</v>
      </c>
      <c r="W28" s="15">
        <f t="shared" si="8"/>
        <v>409400569</v>
      </c>
      <c r="X28" s="15">
        <f t="shared" si="8"/>
        <v>30579400</v>
      </c>
      <c r="Y28" s="15">
        <f t="shared" si="8"/>
        <v>31523825</v>
      </c>
      <c r="Z28" s="15">
        <f t="shared" si="8"/>
        <v>2793942</v>
      </c>
      <c r="AA28" s="15">
        <f t="shared" si="8"/>
        <v>4385733</v>
      </c>
      <c r="AB28" s="15">
        <f t="shared" si="8"/>
        <v>0</v>
      </c>
      <c r="AC28" s="15">
        <f t="shared" si="8"/>
        <v>10004617</v>
      </c>
      <c r="AD28" s="15">
        <f t="shared" si="8"/>
        <v>0</v>
      </c>
      <c r="AE28" s="8">
        <f t="shared" si="8"/>
        <v>3347579</v>
      </c>
    </row>
    <row r="29" spans="1:31" ht="13.5" x14ac:dyDescent="0.25">
      <c r="A29" s="20" t="s">
        <v>122</v>
      </c>
      <c r="B29" s="15">
        <f>+B26-B24</f>
        <v>-39996035518</v>
      </c>
      <c r="C29" s="15">
        <f t="shared" ref="C29:AE29" si="9">+C26-C24</f>
        <v>-305313979</v>
      </c>
      <c r="D29" s="15">
        <f t="shared" si="9"/>
        <v>-290800366</v>
      </c>
      <c r="E29" s="15">
        <f t="shared" si="9"/>
        <v>-351929215</v>
      </c>
      <c r="F29" s="15">
        <f t="shared" si="9"/>
        <v>-1161255989</v>
      </c>
      <c r="G29" s="15">
        <f t="shared" si="9"/>
        <v>-789206159</v>
      </c>
      <c r="H29" s="15">
        <f t="shared" si="9"/>
        <v>-303711325</v>
      </c>
      <c r="I29" s="15">
        <f t="shared" si="9"/>
        <v>-633691982</v>
      </c>
      <c r="J29" s="15">
        <f t="shared" si="9"/>
        <v>-1936854373</v>
      </c>
      <c r="K29" s="15">
        <f t="shared" si="9"/>
        <v>-1841104124</v>
      </c>
      <c r="L29" s="15">
        <f t="shared" si="9"/>
        <v>-1052803409</v>
      </c>
      <c r="M29" s="15">
        <f t="shared" si="9"/>
        <v>-665669357</v>
      </c>
      <c r="N29" s="15">
        <f t="shared" si="9"/>
        <v>-359056385</v>
      </c>
      <c r="O29" s="15">
        <f t="shared" si="9"/>
        <v>-473658587</v>
      </c>
      <c r="P29" s="15">
        <f t="shared" si="9"/>
        <v>-1081780787</v>
      </c>
      <c r="Q29" s="15">
        <f t="shared" si="9"/>
        <v>-269726393</v>
      </c>
      <c r="R29" s="15">
        <f t="shared" si="9"/>
        <v>-301920860</v>
      </c>
      <c r="S29" s="15">
        <f t="shared" si="9"/>
        <v>-151532308</v>
      </c>
      <c r="T29" s="15">
        <f t="shared" si="9"/>
        <v>-119545777</v>
      </c>
      <c r="U29" s="15">
        <f t="shared" si="9"/>
        <v>-477344076</v>
      </c>
      <c r="V29" s="15">
        <f t="shared" si="9"/>
        <v>-1263163610</v>
      </c>
      <c r="W29" s="15">
        <f t="shared" si="9"/>
        <v>-2442633365</v>
      </c>
      <c r="X29" s="15">
        <f t="shared" si="9"/>
        <v>-549285806</v>
      </c>
      <c r="Y29" s="15">
        <f t="shared" si="9"/>
        <v>-632266932</v>
      </c>
      <c r="Z29" s="15">
        <f t="shared" si="9"/>
        <v>-655431106</v>
      </c>
      <c r="AA29" s="15">
        <f t="shared" si="9"/>
        <v>-440464331</v>
      </c>
      <c r="AB29" s="15">
        <f t="shared" si="9"/>
        <v>-79853459</v>
      </c>
      <c r="AC29" s="15">
        <f t="shared" si="9"/>
        <v>-64957398</v>
      </c>
      <c r="AD29" s="15">
        <f t="shared" si="9"/>
        <v>-239176074</v>
      </c>
      <c r="AE29" s="8">
        <f t="shared" si="9"/>
        <v>-58163776</v>
      </c>
    </row>
    <row r="30" spans="1:31" ht="13.5" x14ac:dyDescent="0.25">
      <c r="A30" s="20" t="s">
        <v>123</v>
      </c>
      <c r="B30" s="15">
        <f>+B26-B25</f>
        <v>-40352872083</v>
      </c>
      <c r="C30" s="15">
        <f t="shared" ref="C30:AE30" si="10">+C26-C25</f>
        <v>-317254666</v>
      </c>
      <c r="D30" s="15">
        <f t="shared" si="10"/>
        <v>-298828621</v>
      </c>
      <c r="E30" s="15">
        <f t="shared" si="10"/>
        <v>-362016671</v>
      </c>
      <c r="F30" s="15">
        <f t="shared" si="10"/>
        <v>-1171291426</v>
      </c>
      <c r="G30" s="15">
        <f t="shared" si="10"/>
        <v>-828865827</v>
      </c>
      <c r="H30" s="15">
        <f t="shared" si="10"/>
        <v>-303711325</v>
      </c>
      <c r="I30" s="15">
        <f t="shared" si="10"/>
        <v>-647486893</v>
      </c>
      <c r="J30" s="15">
        <f t="shared" si="10"/>
        <v>-1930727877</v>
      </c>
      <c r="K30" s="15">
        <f t="shared" si="10"/>
        <v>-1930058840</v>
      </c>
      <c r="L30" s="15">
        <f t="shared" si="10"/>
        <v>-1052803409</v>
      </c>
      <c r="M30" s="15">
        <f t="shared" si="10"/>
        <v>-729790119</v>
      </c>
      <c r="N30" s="15">
        <f t="shared" si="10"/>
        <v>-345505499</v>
      </c>
      <c r="O30" s="15">
        <f t="shared" si="10"/>
        <v>-480410463</v>
      </c>
      <c r="P30" s="15">
        <f t="shared" si="10"/>
        <v>-1077991787</v>
      </c>
      <c r="Q30" s="15">
        <f t="shared" si="10"/>
        <v>-269726393</v>
      </c>
      <c r="R30" s="15">
        <f t="shared" si="10"/>
        <v>-322026952</v>
      </c>
      <c r="S30" s="15">
        <f t="shared" si="10"/>
        <v>-160675323</v>
      </c>
      <c r="T30" s="15">
        <f t="shared" si="10"/>
        <v>-119545777</v>
      </c>
      <c r="U30" s="15">
        <f t="shared" si="10"/>
        <v>-564868804</v>
      </c>
      <c r="V30" s="15">
        <f t="shared" si="10"/>
        <v>-1296728798</v>
      </c>
      <c r="W30" s="15">
        <f t="shared" si="10"/>
        <v>-2852033934</v>
      </c>
      <c r="X30" s="15">
        <f t="shared" si="10"/>
        <v>-579865206</v>
      </c>
      <c r="Y30" s="15">
        <f t="shared" si="10"/>
        <v>-663790757</v>
      </c>
      <c r="Z30" s="15">
        <f t="shared" si="10"/>
        <v>-658225048</v>
      </c>
      <c r="AA30" s="15">
        <f t="shared" si="10"/>
        <v>-444850064</v>
      </c>
      <c r="AB30" s="15">
        <f t="shared" si="10"/>
        <v>-79853459</v>
      </c>
      <c r="AC30" s="15">
        <f t="shared" si="10"/>
        <v>-74962015</v>
      </c>
      <c r="AD30" s="15">
        <f t="shared" si="10"/>
        <v>-239176074</v>
      </c>
      <c r="AE30" s="8">
        <f t="shared" si="10"/>
        <v>-61511355</v>
      </c>
    </row>
    <row r="31" spans="1:31" ht="13.5" x14ac:dyDescent="0.25">
      <c r="A31" s="20" t="s">
        <v>124</v>
      </c>
      <c r="B31" s="17">
        <f>IF(B24=0,0,B26*100/B24)</f>
        <v>43.196155966260875</v>
      </c>
      <c r="C31" s="17">
        <f t="shared" ref="C31:AE31" si="11">IF(C24=0,0,C26*100/C24)</f>
        <v>41.255902686532799</v>
      </c>
      <c r="D31" s="17">
        <f t="shared" si="11"/>
        <v>39.642285640734556</v>
      </c>
      <c r="E31" s="17">
        <f t="shared" si="11"/>
        <v>45.251941774898732</v>
      </c>
      <c r="F31" s="17">
        <f t="shared" si="11"/>
        <v>39.582043411193148</v>
      </c>
      <c r="G31" s="17">
        <f t="shared" si="11"/>
        <v>38.361686019257917</v>
      </c>
      <c r="H31" s="17">
        <f t="shared" si="11"/>
        <v>44.260295754854127</v>
      </c>
      <c r="I31" s="17">
        <f t="shared" si="11"/>
        <v>35.731113026855951</v>
      </c>
      <c r="J31" s="17">
        <f t="shared" si="11"/>
        <v>45.012960997965116</v>
      </c>
      <c r="K31" s="17">
        <f t="shared" si="11"/>
        <v>33.369344110511186</v>
      </c>
      <c r="L31" s="17">
        <f t="shared" si="11"/>
        <v>37.126938848836929</v>
      </c>
      <c r="M31" s="17">
        <f t="shared" si="11"/>
        <v>44.081724629574985</v>
      </c>
      <c r="N31" s="17">
        <f t="shared" si="11"/>
        <v>38.396788819736024</v>
      </c>
      <c r="O31" s="17">
        <f t="shared" si="11"/>
        <v>47.95620108889058</v>
      </c>
      <c r="P31" s="17">
        <f t="shared" si="11"/>
        <v>44.570138007866248</v>
      </c>
      <c r="Q31" s="17">
        <f t="shared" si="11"/>
        <v>47.538204880094391</v>
      </c>
      <c r="R31" s="17">
        <f t="shared" si="11"/>
        <v>39.903066701424535</v>
      </c>
      <c r="S31" s="17">
        <f t="shared" si="11"/>
        <v>46.486321288506979</v>
      </c>
      <c r="T31" s="17">
        <f t="shared" si="11"/>
        <v>53.055724756388109</v>
      </c>
      <c r="U31" s="17">
        <f t="shared" si="11"/>
        <v>43.081186142656797</v>
      </c>
      <c r="V31" s="17">
        <f t="shared" si="11"/>
        <v>37.596389974025442</v>
      </c>
      <c r="W31" s="17">
        <f t="shared" si="11"/>
        <v>40.250170113643961</v>
      </c>
      <c r="X31" s="17">
        <f t="shared" si="11"/>
        <v>41.314785135301605</v>
      </c>
      <c r="Y31" s="17">
        <f t="shared" si="11"/>
        <v>37.381119716700582</v>
      </c>
      <c r="Z31" s="17">
        <f t="shared" si="11"/>
        <v>48.250140100332345</v>
      </c>
      <c r="AA31" s="17">
        <f t="shared" si="11"/>
        <v>36.211229747766033</v>
      </c>
      <c r="AB31" s="17">
        <f t="shared" si="11"/>
        <v>50.465190801308601</v>
      </c>
      <c r="AC31" s="17">
        <f t="shared" si="11"/>
        <v>43.970067914948437</v>
      </c>
      <c r="AD31" s="17">
        <f t="shared" si="11"/>
        <v>43.880142930363398</v>
      </c>
      <c r="AE31" s="10">
        <f t="shared" si="11"/>
        <v>49.35699575667735</v>
      </c>
    </row>
    <row r="32" spans="1:31" ht="13.5" x14ac:dyDescent="0.25">
      <c r="A32" s="20" t="s">
        <v>125</v>
      </c>
      <c r="B32" s="17">
        <f>IF(B25=0,0,B26*100/B25)</f>
        <v>42.978344961511489</v>
      </c>
      <c r="C32" s="17">
        <f t="shared" ref="C32:AE32" si="12">IF(C25=0,0,C26*100/C25)</f>
        <v>40.329354249123405</v>
      </c>
      <c r="D32" s="17">
        <f t="shared" si="12"/>
        <v>38.992544198342813</v>
      </c>
      <c r="E32" s="17">
        <f t="shared" si="12"/>
        <v>44.552792386461384</v>
      </c>
      <c r="F32" s="17">
        <f t="shared" si="12"/>
        <v>39.376449189016498</v>
      </c>
      <c r="G32" s="17">
        <f t="shared" si="12"/>
        <v>37.209138155344853</v>
      </c>
      <c r="H32" s="17">
        <f t="shared" si="12"/>
        <v>44.260295754854127</v>
      </c>
      <c r="I32" s="17">
        <f t="shared" si="12"/>
        <v>35.238104972461144</v>
      </c>
      <c r="J32" s="17">
        <f t="shared" si="12"/>
        <v>45.091388634927625</v>
      </c>
      <c r="K32" s="17">
        <f t="shared" si="12"/>
        <v>32.328582237200614</v>
      </c>
      <c r="L32" s="17">
        <f t="shared" si="12"/>
        <v>37.126938848836929</v>
      </c>
      <c r="M32" s="17">
        <f t="shared" si="12"/>
        <v>41.828688649393257</v>
      </c>
      <c r="N32" s="17">
        <f t="shared" si="12"/>
        <v>39.310732696063191</v>
      </c>
      <c r="O32" s="17">
        <f t="shared" si="12"/>
        <v>47.603048173620117</v>
      </c>
      <c r="P32" s="17">
        <f t="shared" si="12"/>
        <v>44.656837609861789</v>
      </c>
      <c r="Q32" s="17">
        <f t="shared" si="12"/>
        <v>47.538204880094391</v>
      </c>
      <c r="R32" s="17">
        <f t="shared" si="12"/>
        <v>38.367562307720135</v>
      </c>
      <c r="S32" s="17">
        <f t="shared" si="12"/>
        <v>45.032292330117237</v>
      </c>
      <c r="T32" s="17">
        <f t="shared" si="12"/>
        <v>53.055724756388109</v>
      </c>
      <c r="U32" s="17">
        <f t="shared" si="12"/>
        <v>39.009914568502474</v>
      </c>
      <c r="V32" s="17">
        <f t="shared" si="12"/>
        <v>36.983132449883072</v>
      </c>
      <c r="W32" s="17">
        <f t="shared" si="12"/>
        <v>36.586259725561469</v>
      </c>
      <c r="X32" s="17">
        <f t="shared" si="12"/>
        <v>40.007702939302341</v>
      </c>
      <c r="Y32" s="17">
        <f t="shared" si="12"/>
        <v>36.249385653483564</v>
      </c>
      <c r="Z32" s="17">
        <f t="shared" si="12"/>
        <v>48.143936042764402</v>
      </c>
      <c r="AA32" s="17">
        <f t="shared" si="12"/>
        <v>35.982686048275397</v>
      </c>
      <c r="AB32" s="17">
        <f t="shared" si="12"/>
        <v>50.465190801308601</v>
      </c>
      <c r="AC32" s="17">
        <f t="shared" si="12"/>
        <v>40.477050120629194</v>
      </c>
      <c r="AD32" s="17">
        <f t="shared" si="12"/>
        <v>43.880142930363398</v>
      </c>
      <c r="AE32" s="10">
        <f t="shared" si="12"/>
        <v>47.959118951640384</v>
      </c>
    </row>
    <row r="33" spans="1:31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6"/>
    </row>
    <row r="34" spans="1:31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6"/>
    </row>
    <row r="35" spans="1:31" ht="13.5" x14ac:dyDescent="0.25">
      <c r="A35" s="20" t="s">
        <v>127</v>
      </c>
      <c r="B35" s="16">
        <v>59375920935</v>
      </c>
      <c r="C35" s="16">
        <v>468087549</v>
      </c>
      <c r="D35" s="16">
        <v>394800236</v>
      </c>
      <c r="E35" s="16">
        <v>540375276</v>
      </c>
      <c r="F35" s="16">
        <v>1609772399</v>
      </c>
      <c r="G35" s="16">
        <v>1071330062</v>
      </c>
      <c r="H35" s="16">
        <v>506374303</v>
      </c>
      <c r="I35" s="16">
        <v>912736772</v>
      </c>
      <c r="J35" s="16">
        <v>3064960261</v>
      </c>
      <c r="K35" s="16">
        <v>2258348868</v>
      </c>
      <c r="L35" s="16">
        <v>1483959805</v>
      </c>
      <c r="M35" s="16">
        <v>1070958133</v>
      </c>
      <c r="N35" s="16">
        <v>475184441</v>
      </c>
      <c r="O35" s="16">
        <v>762762844</v>
      </c>
      <c r="P35" s="16">
        <v>1742211876</v>
      </c>
      <c r="Q35" s="16">
        <v>454206168</v>
      </c>
      <c r="R35" s="16">
        <v>456059519</v>
      </c>
      <c r="S35" s="16">
        <v>276810560</v>
      </c>
      <c r="T35" s="16">
        <v>240911731</v>
      </c>
      <c r="U35" s="16">
        <v>728257810</v>
      </c>
      <c r="V35" s="16">
        <v>1642479809</v>
      </c>
      <c r="W35" s="16">
        <v>3065058376</v>
      </c>
      <c r="X35" s="16">
        <v>876497200</v>
      </c>
      <c r="Y35" s="16">
        <v>900274440</v>
      </c>
      <c r="Z35" s="16">
        <v>1155798358</v>
      </c>
      <c r="AA35" s="16">
        <v>532204428</v>
      </c>
      <c r="AB35" s="16">
        <v>112862704</v>
      </c>
      <c r="AC35" s="16">
        <v>88733343</v>
      </c>
      <c r="AD35" s="16">
        <v>412210961</v>
      </c>
      <c r="AE35" s="9">
        <v>114450564</v>
      </c>
    </row>
    <row r="36" spans="1:31" ht="13.5" x14ac:dyDescent="0.25">
      <c r="A36" s="20" t="s">
        <v>128</v>
      </c>
      <c r="B36" s="16">
        <v>59393393939</v>
      </c>
      <c r="C36" s="16">
        <v>474913760</v>
      </c>
      <c r="D36" s="16">
        <v>396551115</v>
      </c>
      <c r="E36" s="16">
        <v>540370276</v>
      </c>
      <c r="F36" s="16">
        <v>1596820515</v>
      </c>
      <c r="G36" s="16">
        <v>1071352206</v>
      </c>
      <c r="H36" s="16">
        <v>506374303</v>
      </c>
      <c r="I36" s="16">
        <v>915453854</v>
      </c>
      <c r="J36" s="16">
        <v>3066152356</v>
      </c>
      <c r="K36" s="16">
        <v>2360377428</v>
      </c>
      <c r="L36" s="16">
        <v>1483959805</v>
      </c>
      <c r="M36" s="16">
        <v>1075185856</v>
      </c>
      <c r="N36" s="16">
        <v>499970456</v>
      </c>
      <c r="O36" s="16">
        <v>764727998</v>
      </c>
      <c r="P36" s="16">
        <v>1742012876</v>
      </c>
      <c r="Q36" s="16">
        <v>454206168</v>
      </c>
      <c r="R36" s="16">
        <v>458189282</v>
      </c>
      <c r="S36" s="16">
        <v>278412521</v>
      </c>
      <c r="T36" s="16">
        <v>240911731</v>
      </c>
      <c r="U36" s="16">
        <v>731213210</v>
      </c>
      <c r="V36" s="16">
        <v>1651107437</v>
      </c>
      <c r="W36" s="16">
        <v>3070759952</v>
      </c>
      <c r="X36" s="16">
        <v>902082100</v>
      </c>
      <c r="Y36" s="16">
        <v>904766016</v>
      </c>
      <c r="Z36" s="16">
        <v>1155798358</v>
      </c>
      <c r="AA36" s="16">
        <v>532490161</v>
      </c>
      <c r="AB36" s="16">
        <v>112862704</v>
      </c>
      <c r="AC36" s="16">
        <v>89293343</v>
      </c>
      <c r="AD36" s="16">
        <v>412210961</v>
      </c>
      <c r="AE36" s="9">
        <v>116972055</v>
      </c>
    </row>
    <row r="37" spans="1:31" ht="13.5" x14ac:dyDescent="0.25">
      <c r="A37" s="20" t="s">
        <v>129</v>
      </c>
      <c r="B37" s="16">
        <v>26894436265</v>
      </c>
      <c r="C37" s="16">
        <v>195435911</v>
      </c>
      <c r="D37" s="16">
        <v>176197478</v>
      </c>
      <c r="E37" s="16">
        <v>247916783</v>
      </c>
      <c r="F37" s="16">
        <v>690140554</v>
      </c>
      <c r="G37" s="16">
        <v>435526893</v>
      </c>
      <c r="H37" s="16">
        <v>237584478</v>
      </c>
      <c r="I37" s="16">
        <v>323590355</v>
      </c>
      <c r="J37" s="16">
        <v>1431526769</v>
      </c>
      <c r="K37" s="16">
        <v>795799706</v>
      </c>
      <c r="L37" s="16">
        <v>523912185</v>
      </c>
      <c r="M37" s="16">
        <v>455026740</v>
      </c>
      <c r="N37" s="16">
        <v>204978922</v>
      </c>
      <c r="O37" s="16">
        <v>414645080</v>
      </c>
      <c r="P37" s="16">
        <v>813785529</v>
      </c>
      <c r="Q37" s="16">
        <v>225067700</v>
      </c>
      <c r="R37" s="16">
        <v>185561019</v>
      </c>
      <c r="S37" s="16">
        <v>124584143</v>
      </c>
      <c r="T37" s="16">
        <v>127813431</v>
      </c>
      <c r="U37" s="16">
        <v>306829825</v>
      </c>
      <c r="V37" s="16">
        <v>642569933</v>
      </c>
      <c r="W37" s="16">
        <v>1290201237</v>
      </c>
      <c r="X37" s="16">
        <v>357831083</v>
      </c>
      <c r="Y37" s="16">
        <v>349576592</v>
      </c>
      <c r="Z37" s="16">
        <v>494687184</v>
      </c>
      <c r="AA37" s="16">
        <v>229727463</v>
      </c>
      <c r="AB37" s="16">
        <v>48683803</v>
      </c>
      <c r="AC37" s="16">
        <v>43260437</v>
      </c>
      <c r="AD37" s="16">
        <v>179996922</v>
      </c>
      <c r="AE37" s="9">
        <v>56594683</v>
      </c>
    </row>
    <row r="38" spans="1:31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6"/>
    </row>
    <row r="39" spans="1:31" ht="13.5" x14ac:dyDescent="0.25">
      <c r="A39" s="20" t="s">
        <v>130</v>
      </c>
      <c r="B39" s="15">
        <f>+B36-B35</f>
        <v>17473004</v>
      </c>
      <c r="C39" s="15">
        <f t="shared" ref="C39:AE39" si="13">+C36-C35</f>
        <v>6826211</v>
      </c>
      <c r="D39" s="15">
        <f t="shared" si="13"/>
        <v>1750879</v>
      </c>
      <c r="E39" s="15">
        <f t="shared" si="13"/>
        <v>-5000</v>
      </c>
      <c r="F39" s="15">
        <f t="shared" si="13"/>
        <v>-12951884</v>
      </c>
      <c r="G39" s="15">
        <f t="shared" si="13"/>
        <v>22144</v>
      </c>
      <c r="H39" s="15">
        <f t="shared" si="13"/>
        <v>0</v>
      </c>
      <c r="I39" s="15">
        <f t="shared" si="13"/>
        <v>2717082</v>
      </c>
      <c r="J39" s="15">
        <f t="shared" si="13"/>
        <v>1192095</v>
      </c>
      <c r="K39" s="15">
        <f t="shared" si="13"/>
        <v>102028560</v>
      </c>
      <c r="L39" s="15">
        <f t="shared" si="13"/>
        <v>0</v>
      </c>
      <c r="M39" s="15">
        <f t="shared" si="13"/>
        <v>4227723</v>
      </c>
      <c r="N39" s="15">
        <f t="shared" si="13"/>
        <v>24786015</v>
      </c>
      <c r="O39" s="15">
        <f t="shared" si="13"/>
        <v>1965154</v>
      </c>
      <c r="P39" s="15">
        <f t="shared" si="13"/>
        <v>-199000</v>
      </c>
      <c r="Q39" s="15">
        <f t="shared" si="13"/>
        <v>0</v>
      </c>
      <c r="R39" s="15">
        <f t="shared" si="13"/>
        <v>2129763</v>
      </c>
      <c r="S39" s="15">
        <f t="shared" si="13"/>
        <v>1601961</v>
      </c>
      <c r="T39" s="15">
        <f t="shared" si="13"/>
        <v>0</v>
      </c>
      <c r="U39" s="15">
        <f t="shared" si="13"/>
        <v>2955400</v>
      </c>
      <c r="V39" s="15">
        <f t="shared" si="13"/>
        <v>8627628</v>
      </c>
      <c r="W39" s="15">
        <f t="shared" si="13"/>
        <v>5701576</v>
      </c>
      <c r="X39" s="15">
        <f t="shared" si="13"/>
        <v>25584900</v>
      </c>
      <c r="Y39" s="15">
        <f t="shared" si="13"/>
        <v>4491576</v>
      </c>
      <c r="Z39" s="15">
        <f t="shared" si="13"/>
        <v>0</v>
      </c>
      <c r="AA39" s="15">
        <f t="shared" si="13"/>
        <v>285733</v>
      </c>
      <c r="AB39" s="15">
        <f t="shared" si="13"/>
        <v>0</v>
      </c>
      <c r="AC39" s="15">
        <f t="shared" si="13"/>
        <v>560000</v>
      </c>
      <c r="AD39" s="15">
        <f t="shared" si="13"/>
        <v>0</v>
      </c>
      <c r="AE39" s="8">
        <f t="shared" si="13"/>
        <v>2521491</v>
      </c>
    </row>
    <row r="40" spans="1:31" ht="13.5" x14ac:dyDescent="0.25">
      <c r="A40" s="20" t="s">
        <v>122</v>
      </c>
      <c r="B40" s="15">
        <f>+B37-B35</f>
        <v>-32481484670</v>
      </c>
      <c r="C40" s="15">
        <f t="shared" ref="C40:AE40" si="14">+C37-C35</f>
        <v>-272651638</v>
      </c>
      <c r="D40" s="15">
        <f t="shared" si="14"/>
        <v>-218602758</v>
      </c>
      <c r="E40" s="15">
        <f t="shared" si="14"/>
        <v>-292458493</v>
      </c>
      <c r="F40" s="15">
        <f t="shared" si="14"/>
        <v>-919631845</v>
      </c>
      <c r="G40" s="15">
        <f t="shared" si="14"/>
        <v>-635803169</v>
      </c>
      <c r="H40" s="15">
        <f t="shared" si="14"/>
        <v>-268789825</v>
      </c>
      <c r="I40" s="15">
        <f t="shared" si="14"/>
        <v>-589146417</v>
      </c>
      <c r="J40" s="15">
        <f t="shared" si="14"/>
        <v>-1633433492</v>
      </c>
      <c r="K40" s="15">
        <f t="shared" si="14"/>
        <v>-1462549162</v>
      </c>
      <c r="L40" s="15">
        <f t="shared" si="14"/>
        <v>-960047620</v>
      </c>
      <c r="M40" s="15">
        <f t="shared" si="14"/>
        <v>-615931393</v>
      </c>
      <c r="N40" s="15">
        <f t="shared" si="14"/>
        <v>-270205519</v>
      </c>
      <c r="O40" s="15">
        <f t="shared" si="14"/>
        <v>-348117764</v>
      </c>
      <c r="P40" s="15">
        <f t="shared" si="14"/>
        <v>-928426347</v>
      </c>
      <c r="Q40" s="15">
        <f t="shared" si="14"/>
        <v>-229138468</v>
      </c>
      <c r="R40" s="15">
        <f t="shared" si="14"/>
        <v>-270498500</v>
      </c>
      <c r="S40" s="15">
        <f t="shared" si="14"/>
        <v>-152226417</v>
      </c>
      <c r="T40" s="15">
        <f t="shared" si="14"/>
        <v>-113098300</v>
      </c>
      <c r="U40" s="15">
        <f t="shared" si="14"/>
        <v>-421427985</v>
      </c>
      <c r="V40" s="15">
        <f t="shared" si="14"/>
        <v>-999909876</v>
      </c>
      <c r="W40" s="15">
        <f t="shared" si="14"/>
        <v>-1774857139</v>
      </c>
      <c r="X40" s="15">
        <f t="shared" si="14"/>
        <v>-518666117</v>
      </c>
      <c r="Y40" s="15">
        <f t="shared" si="14"/>
        <v>-550697848</v>
      </c>
      <c r="Z40" s="15">
        <f t="shared" si="14"/>
        <v>-661111174</v>
      </c>
      <c r="AA40" s="15">
        <f t="shared" si="14"/>
        <v>-302476965</v>
      </c>
      <c r="AB40" s="15">
        <f t="shared" si="14"/>
        <v>-64178901</v>
      </c>
      <c r="AC40" s="15">
        <f t="shared" si="14"/>
        <v>-45472906</v>
      </c>
      <c r="AD40" s="15">
        <f t="shared" si="14"/>
        <v>-232214039</v>
      </c>
      <c r="AE40" s="8">
        <f t="shared" si="14"/>
        <v>-57855881</v>
      </c>
    </row>
    <row r="41" spans="1:31" ht="13.5" x14ac:dyDescent="0.25">
      <c r="A41" s="20" t="s">
        <v>123</v>
      </c>
      <c r="B41" s="15">
        <f>+B37-B36</f>
        <v>-32498957674</v>
      </c>
      <c r="C41" s="15">
        <f t="shared" ref="C41:AE41" si="15">+C37-C36</f>
        <v>-279477849</v>
      </c>
      <c r="D41" s="15">
        <f t="shared" si="15"/>
        <v>-220353637</v>
      </c>
      <c r="E41" s="15">
        <f t="shared" si="15"/>
        <v>-292453493</v>
      </c>
      <c r="F41" s="15">
        <f t="shared" si="15"/>
        <v>-906679961</v>
      </c>
      <c r="G41" s="15">
        <f t="shared" si="15"/>
        <v>-635825313</v>
      </c>
      <c r="H41" s="15">
        <f t="shared" si="15"/>
        <v>-268789825</v>
      </c>
      <c r="I41" s="15">
        <f t="shared" si="15"/>
        <v>-591863499</v>
      </c>
      <c r="J41" s="15">
        <f t="shared" si="15"/>
        <v>-1634625587</v>
      </c>
      <c r="K41" s="15">
        <f t="shared" si="15"/>
        <v>-1564577722</v>
      </c>
      <c r="L41" s="15">
        <f t="shared" si="15"/>
        <v>-960047620</v>
      </c>
      <c r="M41" s="15">
        <f t="shared" si="15"/>
        <v>-620159116</v>
      </c>
      <c r="N41" s="15">
        <f t="shared" si="15"/>
        <v>-294991534</v>
      </c>
      <c r="O41" s="15">
        <f t="shared" si="15"/>
        <v>-350082918</v>
      </c>
      <c r="P41" s="15">
        <f t="shared" si="15"/>
        <v>-928227347</v>
      </c>
      <c r="Q41" s="15">
        <f t="shared" si="15"/>
        <v>-229138468</v>
      </c>
      <c r="R41" s="15">
        <f t="shared" si="15"/>
        <v>-272628263</v>
      </c>
      <c r="S41" s="15">
        <f t="shared" si="15"/>
        <v>-153828378</v>
      </c>
      <c r="T41" s="15">
        <f t="shared" si="15"/>
        <v>-113098300</v>
      </c>
      <c r="U41" s="15">
        <f t="shared" si="15"/>
        <v>-424383385</v>
      </c>
      <c r="V41" s="15">
        <f t="shared" si="15"/>
        <v>-1008537504</v>
      </c>
      <c r="W41" s="15">
        <f t="shared" si="15"/>
        <v>-1780558715</v>
      </c>
      <c r="X41" s="15">
        <f t="shared" si="15"/>
        <v>-544251017</v>
      </c>
      <c r="Y41" s="15">
        <f t="shared" si="15"/>
        <v>-555189424</v>
      </c>
      <c r="Z41" s="15">
        <f t="shared" si="15"/>
        <v>-661111174</v>
      </c>
      <c r="AA41" s="15">
        <f t="shared" si="15"/>
        <v>-302762698</v>
      </c>
      <c r="AB41" s="15">
        <f t="shared" si="15"/>
        <v>-64178901</v>
      </c>
      <c r="AC41" s="15">
        <f t="shared" si="15"/>
        <v>-46032906</v>
      </c>
      <c r="AD41" s="15">
        <f t="shared" si="15"/>
        <v>-232214039</v>
      </c>
      <c r="AE41" s="8">
        <f t="shared" si="15"/>
        <v>-60377372</v>
      </c>
    </row>
    <row r="42" spans="1:31" ht="13.5" x14ac:dyDescent="0.25">
      <c r="A42" s="20" t="s">
        <v>124</v>
      </c>
      <c r="B42" s="17">
        <f>IF(B35=0,0,B37*100/B35)</f>
        <v>45.295190106511143</v>
      </c>
      <c r="C42" s="17">
        <f t="shared" ref="C42:AE42" si="16">IF(C35=0,0,C37*100/C35)</f>
        <v>41.751999474782011</v>
      </c>
      <c r="D42" s="17">
        <f t="shared" si="16"/>
        <v>44.629527019836935</v>
      </c>
      <c r="E42" s="17">
        <f t="shared" si="16"/>
        <v>45.878631760347233</v>
      </c>
      <c r="F42" s="17">
        <f t="shared" si="16"/>
        <v>42.871933599353504</v>
      </c>
      <c r="G42" s="17">
        <f t="shared" si="16"/>
        <v>40.652914395675758</v>
      </c>
      <c r="H42" s="17">
        <f t="shared" si="16"/>
        <v>46.918746980728997</v>
      </c>
      <c r="I42" s="17">
        <f t="shared" si="16"/>
        <v>35.452757566778516</v>
      </c>
      <c r="J42" s="17">
        <f t="shared" si="16"/>
        <v>46.70620977424803</v>
      </c>
      <c r="K42" s="17">
        <f t="shared" si="16"/>
        <v>35.238120968650975</v>
      </c>
      <c r="L42" s="17">
        <f t="shared" si="16"/>
        <v>35.305011849697642</v>
      </c>
      <c r="M42" s="17">
        <f t="shared" si="16"/>
        <v>42.487817775412516</v>
      </c>
      <c r="N42" s="17">
        <f t="shared" si="16"/>
        <v>43.136707415889489</v>
      </c>
      <c r="O42" s="17">
        <f t="shared" si="16"/>
        <v>54.360943674912406</v>
      </c>
      <c r="P42" s="17">
        <f t="shared" si="16"/>
        <v>46.70990596553596</v>
      </c>
      <c r="Q42" s="17">
        <f t="shared" si="16"/>
        <v>49.551881030378254</v>
      </c>
      <c r="R42" s="17">
        <f t="shared" si="16"/>
        <v>40.687895169226806</v>
      </c>
      <c r="S42" s="17">
        <f t="shared" si="16"/>
        <v>45.007005151826576</v>
      </c>
      <c r="T42" s="17">
        <f t="shared" si="16"/>
        <v>53.054050323518702</v>
      </c>
      <c r="U42" s="17">
        <f t="shared" si="16"/>
        <v>42.132033572012084</v>
      </c>
      <c r="V42" s="17">
        <f t="shared" si="16"/>
        <v>39.121938028036972</v>
      </c>
      <c r="W42" s="17">
        <f t="shared" si="16"/>
        <v>42.093855278663703</v>
      </c>
      <c r="X42" s="17">
        <f t="shared" si="16"/>
        <v>40.825125625044784</v>
      </c>
      <c r="Y42" s="17">
        <f t="shared" si="16"/>
        <v>38.830002993309463</v>
      </c>
      <c r="Z42" s="17">
        <f t="shared" si="16"/>
        <v>42.800474717407411</v>
      </c>
      <c r="AA42" s="17">
        <f t="shared" si="16"/>
        <v>43.165267125511399</v>
      </c>
      <c r="AB42" s="17">
        <f t="shared" si="16"/>
        <v>43.135421423183338</v>
      </c>
      <c r="AC42" s="17">
        <f t="shared" si="16"/>
        <v>48.753304606138869</v>
      </c>
      <c r="AD42" s="17">
        <f t="shared" si="16"/>
        <v>43.666214397438111</v>
      </c>
      <c r="AE42" s="10">
        <f t="shared" si="16"/>
        <v>49.44902062693199</v>
      </c>
    </row>
    <row r="43" spans="1:31" ht="13.5" x14ac:dyDescent="0.25">
      <c r="A43" s="20" t="s">
        <v>125</v>
      </c>
      <c r="B43" s="17">
        <f>IF(B36=0,0,B37*100/B36)</f>
        <v>45.28186466767994</v>
      </c>
      <c r="C43" s="17">
        <f t="shared" ref="C43:AE43" si="17">IF(C36=0,0,C37*100/C36)</f>
        <v>41.151873763354423</v>
      </c>
      <c r="D43" s="17">
        <f t="shared" si="17"/>
        <v>44.432475747798613</v>
      </c>
      <c r="E43" s="17">
        <f t="shared" si="17"/>
        <v>45.879056271407499</v>
      </c>
      <c r="F43" s="17">
        <f t="shared" si="17"/>
        <v>43.219669807411009</v>
      </c>
      <c r="G43" s="17">
        <f t="shared" si="17"/>
        <v>40.652074132192524</v>
      </c>
      <c r="H43" s="17">
        <f t="shared" si="17"/>
        <v>46.918746980728997</v>
      </c>
      <c r="I43" s="17">
        <f t="shared" si="17"/>
        <v>35.347533202913361</v>
      </c>
      <c r="J43" s="17">
        <f t="shared" si="17"/>
        <v>46.688050781257395</v>
      </c>
      <c r="K43" s="17">
        <f t="shared" si="17"/>
        <v>33.714934593078986</v>
      </c>
      <c r="L43" s="17">
        <f t="shared" si="17"/>
        <v>35.305011849697642</v>
      </c>
      <c r="M43" s="17">
        <f t="shared" si="17"/>
        <v>42.320752031916612</v>
      </c>
      <c r="N43" s="17">
        <f t="shared" si="17"/>
        <v>40.998206902049425</v>
      </c>
      <c r="O43" s="17">
        <f t="shared" si="17"/>
        <v>54.221250050269511</v>
      </c>
      <c r="P43" s="17">
        <f t="shared" si="17"/>
        <v>46.715241902724031</v>
      </c>
      <c r="Q43" s="17">
        <f t="shared" si="17"/>
        <v>49.551881030378254</v>
      </c>
      <c r="R43" s="17">
        <f t="shared" si="17"/>
        <v>40.498769021838449</v>
      </c>
      <c r="S43" s="17">
        <f t="shared" si="17"/>
        <v>44.748038828325541</v>
      </c>
      <c r="T43" s="17">
        <f t="shared" si="17"/>
        <v>53.054050323518702</v>
      </c>
      <c r="U43" s="17">
        <f t="shared" si="17"/>
        <v>41.961745330065902</v>
      </c>
      <c r="V43" s="17">
        <f t="shared" si="17"/>
        <v>38.917511883268197</v>
      </c>
      <c r="W43" s="17">
        <f t="shared" si="17"/>
        <v>42.015698301643084</v>
      </c>
      <c r="X43" s="17">
        <f t="shared" si="17"/>
        <v>39.667241263295217</v>
      </c>
      <c r="Y43" s="17">
        <f t="shared" si="17"/>
        <v>38.637237232394014</v>
      </c>
      <c r="Z43" s="17">
        <f t="shared" si="17"/>
        <v>42.800474717407411</v>
      </c>
      <c r="AA43" s="17">
        <f t="shared" si="17"/>
        <v>43.142104742100578</v>
      </c>
      <c r="AB43" s="17">
        <f t="shared" si="17"/>
        <v>43.135421423183338</v>
      </c>
      <c r="AC43" s="17">
        <f t="shared" si="17"/>
        <v>48.447550003811592</v>
      </c>
      <c r="AD43" s="17">
        <f t="shared" si="17"/>
        <v>43.666214397438111</v>
      </c>
      <c r="AE43" s="10">
        <f t="shared" si="17"/>
        <v>48.383080044203723</v>
      </c>
    </row>
    <row r="44" spans="1:31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6"/>
    </row>
    <row r="45" spans="1:31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6"/>
    </row>
    <row r="46" spans="1:31" ht="13.5" x14ac:dyDescent="0.25">
      <c r="A46" s="20" t="s">
        <v>127</v>
      </c>
      <c r="B46" s="16">
        <v>18675500167</v>
      </c>
      <c r="C46" s="16">
        <v>189672768</v>
      </c>
      <c r="D46" s="16">
        <v>150822232</v>
      </c>
      <c r="E46" s="16">
        <v>189668976</v>
      </c>
      <c r="F46" s="16">
        <v>542625193</v>
      </c>
      <c r="G46" s="16">
        <v>328475191</v>
      </c>
      <c r="H46" s="16">
        <v>250500702</v>
      </c>
      <c r="I46" s="16">
        <v>269099211</v>
      </c>
      <c r="J46" s="16">
        <v>871403873</v>
      </c>
      <c r="K46" s="16">
        <v>639790063</v>
      </c>
      <c r="L46" s="16">
        <v>433868233</v>
      </c>
      <c r="M46" s="16">
        <v>282938877</v>
      </c>
      <c r="N46" s="16">
        <v>271027967</v>
      </c>
      <c r="O46" s="16">
        <v>305253870</v>
      </c>
      <c r="P46" s="16">
        <v>550424971</v>
      </c>
      <c r="Q46" s="16">
        <v>184329323</v>
      </c>
      <c r="R46" s="16">
        <v>149047766</v>
      </c>
      <c r="S46" s="16">
        <v>145037084</v>
      </c>
      <c r="T46" s="16">
        <v>82665632</v>
      </c>
      <c r="U46" s="16">
        <v>241429678</v>
      </c>
      <c r="V46" s="16">
        <v>473000828</v>
      </c>
      <c r="W46" s="16">
        <v>738895250</v>
      </c>
      <c r="X46" s="16">
        <v>333997700</v>
      </c>
      <c r="Y46" s="16">
        <v>340736253</v>
      </c>
      <c r="Z46" s="16">
        <v>315639948</v>
      </c>
      <c r="AA46" s="16">
        <v>314881530</v>
      </c>
      <c r="AB46" s="16">
        <v>37351284</v>
      </c>
      <c r="AC46" s="16">
        <v>35951959</v>
      </c>
      <c r="AD46" s="16">
        <v>140294433</v>
      </c>
      <c r="AE46" s="9">
        <v>66012511</v>
      </c>
    </row>
    <row r="47" spans="1:31" ht="13.5" x14ac:dyDescent="0.25">
      <c r="A47" s="20" t="s">
        <v>128</v>
      </c>
      <c r="B47" s="16">
        <v>18653148313</v>
      </c>
      <c r="C47" s="16">
        <v>190811277</v>
      </c>
      <c r="D47" s="16">
        <v>150735109</v>
      </c>
      <c r="E47" s="16">
        <v>189613976</v>
      </c>
      <c r="F47" s="16">
        <v>540989473</v>
      </c>
      <c r="G47" s="16">
        <v>330660018</v>
      </c>
      <c r="H47" s="16">
        <v>250500702</v>
      </c>
      <c r="I47" s="16">
        <v>269949283</v>
      </c>
      <c r="J47" s="16">
        <v>872130086</v>
      </c>
      <c r="K47" s="16">
        <v>645932309</v>
      </c>
      <c r="L47" s="16">
        <v>433868233</v>
      </c>
      <c r="M47" s="16">
        <v>282947961</v>
      </c>
      <c r="N47" s="16">
        <v>275788544</v>
      </c>
      <c r="O47" s="16">
        <v>305353870</v>
      </c>
      <c r="P47" s="16">
        <v>560981576</v>
      </c>
      <c r="Q47" s="16">
        <v>184329323</v>
      </c>
      <c r="R47" s="16">
        <v>147948016</v>
      </c>
      <c r="S47" s="16">
        <v>144799074</v>
      </c>
      <c r="T47" s="16">
        <v>82665632</v>
      </c>
      <c r="U47" s="16">
        <v>240393648</v>
      </c>
      <c r="V47" s="16">
        <v>473000828</v>
      </c>
      <c r="W47" s="16">
        <v>741407416</v>
      </c>
      <c r="X47" s="16">
        <v>333931100</v>
      </c>
      <c r="Y47" s="16">
        <v>340686253</v>
      </c>
      <c r="Z47" s="16">
        <v>315639948</v>
      </c>
      <c r="AA47" s="16">
        <v>315819530</v>
      </c>
      <c r="AB47" s="16">
        <v>37351284</v>
      </c>
      <c r="AC47" s="16">
        <v>35951959</v>
      </c>
      <c r="AD47" s="16">
        <v>140294433</v>
      </c>
      <c r="AE47" s="9">
        <v>64739350</v>
      </c>
    </row>
    <row r="48" spans="1:31" ht="13.5" x14ac:dyDescent="0.25">
      <c r="A48" s="20" t="s">
        <v>129</v>
      </c>
      <c r="B48" s="16">
        <v>8982197252</v>
      </c>
      <c r="C48" s="16">
        <v>92323868</v>
      </c>
      <c r="D48" s="16">
        <v>71836776</v>
      </c>
      <c r="E48" s="16">
        <v>86711128</v>
      </c>
      <c r="F48" s="16">
        <v>257238781</v>
      </c>
      <c r="G48" s="16">
        <v>157065122</v>
      </c>
      <c r="H48" s="16">
        <v>122953167</v>
      </c>
      <c r="I48" s="16">
        <v>123977281</v>
      </c>
      <c r="J48" s="16">
        <v>428710229</v>
      </c>
      <c r="K48" s="16">
        <v>144810662</v>
      </c>
      <c r="L48" s="16">
        <v>187745674</v>
      </c>
      <c r="M48" s="16">
        <v>133367966</v>
      </c>
      <c r="N48" s="16">
        <v>127215409</v>
      </c>
      <c r="O48" s="16">
        <v>146326755</v>
      </c>
      <c r="P48" s="16">
        <v>277376394</v>
      </c>
      <c r="Q48" s="16">
        <v>93575569</v>
      </c>
      <c r="R48" s="16">
        <v>63332437</v>
      </c>
      <c r="S48" s="16">
        <v>76765977</v>
      </c>
      <c r="T48" s="16">
        <v>50632507</v>
      </c>
      <c r="U48" s="16">
        <v>112331395</v>
      </c>
      <c r="V48" s="16">
        <v>193279726</v>
      </c>
      <c r="W48" s="16">
        <v>351584965</v>
      </c>
      <c r="X48" s="16">
        <v>147562048</v>
      </c>
      <c r="Y48" s="16">
        <v>140772034</v>
      </c>
      <c r="Z48" s="16">
        <v>157983505</v>
      </c>
      <c r="AA48" s="16">
        <v>159321936</v>
      </c>
      <c r="AB48" s="16">
        <v>18559416</v>
      </c>
      <c r="AC48" s="16">
        <v>17318737</v>
      </c>
      <c r="AD48" s="16">
        <v>66250482</v>
      </c>
      <c r="AE48" s="9">
        <v>36605340</v>
      </c>
    </row>
    <row r="49" spans="1:31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6"/>
    </row>
    <row r="50" spans="1:31" ht="13.5" x14ac:dyDescent="0.25">
      <c r="A50" s="20" t="s">
        <v>132</v>
      </c>
      <c r="B50" s="15">
        <f>+B47-B46</f>
        <v>-22351854</v>
      </c>
      <c r="C50" s="15">
        <f t="shared" ref="C50:AE50" si="18">+C47-C46</f>
        <v>1138509</v>
      </c>
      <c r="D50" s="15">
        <f t="shared" si="18"/>
        <v>-87123</v>
      </c>
      <c r="E50" s="15">
        <f t="shared" si="18"/>
        <v>-55000</v>
      </c>
      <c r="F50" s="15">
        <f t="shared" si="18"/>
        <v>-1635720</v>
      </c>
      <c r="G50" s="15">
        <f t="shared" si="18"/>
        <v>2184827</v>
      </c>
      <c r="H50" s="15">
        <f t="shared" si="18"/>
        <v>0</v>
      </c>
      <c r="I50" s="15">
        <f t="shared" si="18"/>
        <v>850072</v>
      </c>
      <c r="J50" s="15">
        <f t="shared" si="18"/>
        <v>726213</v>
      </c>
      <c r="K50" s="15">
        <f t="shared" si="18"/>
        <v>6142246</v>
      </c>
      <c r="L50" s="15">
        <f t="shared" si="18"/>
        <v>0</v>
      </c>
      <c r="M50" s="15">
        <f t="shared" si="18"/>
        <v>9084</v>
      </c>
      <c r="N50" s="15">
        <f t="shared" si="18"/>
        <v>4760577</v>
      </c>
      <c r="O50" s="15">
        <f t="shared" si="18"/>
        <v>100000</v>
      </c>
      <c r="P50" s="15">
        <f t="shared" si="18"/>
        <v>10556605</v>
      </c>
      <c r="Q50" s="15">
        <f t="shared" si="18"/>
        <v>0</v>
      </c>
      <c r="R50" s="15">
        <f t="shared" si="18"/>
        <v>-1099750</v>
      </c>
      <c r="S50" s="15">
        <f t="shared" si="18"/>
        <v>-238010</v>
      </c>
      <c r="T50" s="15">
        <f t="shared" si="18"/>
        <v>0</v>
      </c>
      <c r="U50" s="15">
        <f t="shared" si="18"/>
        <v>-1036030</v>
      </c>
      <c r="V50" s="15">
        <f t="shared" si="18"/>
        <v>0</v>
      </c>
      <c r="W50" s="15">
        <f t="shared" si="18"/>
        <v>2512166</v>
      </c>
      <c r="X50" s="15">
        <f t="shared" si="18"/>
        <v>-66600</v>
      </c>
      <c r="Y50" s="15">
        <f t="shared" si="18"/>
        <v>-50000</v>
      </c>
      <c r="Z50" s="15">
        <f t="shared" si="18"/>
        <v>0</v>
      </c>
      <c r="AA50" s="15">
        <f t="shared" si="18"/>
        <v>938000</v>
      </c>
      <c r="AB50" s="15">
        <f t="shared" si="18"/>
        <v>0</v>
      </c>
      <c r="AC50" s="15">
        <f t="shared" si="18"/>
        <v>0</v>
      </c>
      <c r="AD50" s="15">
        <f t="shared" si="18"/>
        <v>0</v>
      </c>
      <c r="AE50" s="8">
        <f t="shared" si="18"/>
        <v>-1273161</v>
      </c>
    </row>
    <row r="51" spans="1:31" ht="13.5" x14ac:dyDescent="0.25">
      <c r="A51" s="20" t="s">
        <v>122</v>
      </c>
      <c r="B51" s="15">
        <f>+B48-B46</f>
        <v>-9693302915</v>
      </c>
      <c r="C51" s="15">
        <f t="shared" ref="C51:AE51" si="19">+C48-C46</f>
        <v>-97348900</v>
      </c>
      <c r="D51" s="15">
        <f t="shared" si="19"/>
        <v>-78985456</v>
      </c>
      <c r="E51" s="15">
        <f t="shared" si="19"/>
        <v>-102957848</v>
      </c>
      <c r="F51" s="15">
        <f t="shared" si="19"/>
        <v>-285386412</v>
      </c>
      <c r="G51" s="15">
        <f t="shared" si="19"/>
        <v>-171410069</v>
      </c>
      <c r="H51" s="15">
        <f t="shared" si="19"/>
        <v>-127547535</v>
      </c>
      <c r="I51" s="15">
        <f t="shared" si="19"/>
        <v>-145121930</v>
      </c>
      <c r="J51" s="15">
        <f t="shared" si="19"/>
        <v>-442693644</v>
      </c>
      <c r="K51" s="15">
        <f t="shared" si="19"/>
        <v>-494979401</v>
      </c>
      <c r="L51" s="15">
        <f t="shared" si="19"/>
        <v>-246122559</v>
      </c>
      <c r="M51" s="15">
        <f t="shared" si="19"/>
        <v>-149570911</v>
      </c>
      <c r="N51" s="15">
        <f t="shared" si="19"/>
        <v>-143812558</v>
      </c>
      <c r="O51" s="15">
        <f t="shared" si="19"/>
        <v>-158927115</v>
      </c>
      <c r="P51" s="15">
        <f t="shared" si="19"/>
        <v>-273048577</v>
      </c>
      <c r="Q51" s="15">
        <f t="shared" si="19"/>
        <v>-90753754</v>
      </c>
      <c r="R51" s="15">
        <f t="shared" si="19"/>
        <v>-85715329</v>
      </c>
      <c r="S51" s="15">
        <f t="shared" si="19"/>
        <v>-68271107</v>
      </c>
      <c r="T51" s="15">
        <f t="shared" si="19"/>
        <v>-32033125</v>
      </c>
      <c r="U51" s="15">
        <f t="shared" si="19"/>
        <v>-129098283</v>
      </c>
      <c r="V51" s="15">
        <f t="shared" si="19"/>
        <v>-279721102</v>
      </c>
      <c r="W51" s="15">
        <f t="shared" si="19"/>
        <v>-387310285</v>
      </c>
      <c r="X51" s="15">
        <f t="shared" si="19"/>
        <v>-186435652</v>
      </c>
      <c r="Y51" s="15">
        <f t="shared" si="19"/>
        <v>-199964219</v>
      </c>
      <c r="Z51" s="15">
        <f t="shared" si="19"/>
        <v>-157656443</v>
      </c>
      <c r="AA51" s="15">
        <f t="shared" si="19"/>
        <v>-155559594</v>
      </c>
      <c r="AB51" s="15">
        <f t="shared" si="19"/>
        <v>-18791868</v>
      </c>
      <c r="AC51" s="15">
        <f t="shared" si="19"/>
        <v>-18633222</v>
      </c>
      <c r="AD51" s="15">
        <f t="shared" si="19"/>
        <v>-74043951</v>
      </c>
      <c r="AE51" s="8">
        <f t="shared" si="19"/>
        <v>-29407171</v>
      </c>
    </row>
    <row r="52" spans="1:31" ht="13.5" x14ac:dyDescent="0.25">
      <c r="A52" s="20" t="s">
        <v>123</v>
      </c>
      <c r="B52" s="15">
        <f>+B48-B47</f>
        <v>-9670951061</v>
      </c>
      <c r="C52" s="15">
        <f t="shared" ref="C52:AE52" si="20">+C48-C47</f>
        <v>-98487409</v>
      </c>
      <c r="D52" s="15">
        <f t="shared" si="20"/>
        <v>-78898333</v>
      </c>
      <c r="E52" s="15">
        <f t="shared" si="20"/>
        <v>-102902848</v>
      </c>
      <c r="F52" s="15">
        <f t="shared" si="20"/>
        <v>-283750692</v>
      </c>
      <c r="G52" s="15">
        <f t="shared" si="20"/>
        <v>-173594896</v>
      </c>
      <c r="H52" s="15">
        <f t="shared" si="20"/>
        <v>-127547535</v>
      </c>
      <c r="I52" s="15">
        <f t="shared" si="20"/>
        <v>-145972002</v>
      </c>
      <c r="J52" s="15">
        <f t="shared" si="20"/>
        <v>-443419857</v>
      </c>
      <c r="K52" s="15">
        <f t="shared" si="20"/>
        <v>-501121647</v>
      </c>
      <c r="L52" s="15">
        <f t="shared" si="20"/>
        <v>-246122559</v>
      </c>
      <c r="M52" s="15">
        <f t="shared" si="20"/>
        <v>-149579995</v>
      </c>
      <c r="N52" s="15">
        <f t="shared" si="20"/>
        <v>-148573135</v>
      </c>
      <c r="O52" s="15">
        <f t="shared" si="20"/>
        <v>-159027115</v>
      </c>
      <c r="P52" s="15">
        <f t="shared" si="20"/>
        <v>-283605182</v>
      </c>
      <c r="Q52" s="15">
        <f t="shared" si="20"/>
        <v>-90753754</v>
      </c>
      <c r="R52" s="15">
        <f t="shared" si="20"/>
        <v>-84615579</v>
      </c>
      <c r="S52" s="15">
        <f t="shared" si="20"/>
        <v>-68033097</v>
      </c>
      <c r="T52" s="15">
        <f t="shared" si="20"/>
        <v>-32033125</v>
      </c>
      <c r="U52" s="15">
        <f t="shared" si="20"/>
        <v>-128062253</v>
      </c>
      <c r="V52" s="15">
        <f t="shared" si="20"/>
        <v>-279721102</v>
      </c>
      <c r="W52" s="15">
        <f t="shared" si="20"/>
        <v>-389822451</v>
      </c>
      <c r="X52" s="15">
        <f t="shared" si="20"/>
        <v>-186369052</v>
      </c>
      <c r="Y52" s="15">
        <f t="shared" si="20"/>
        <v>-199914219</v>
      </c>
      <c r="Z52" s="15">
        <f t="shared" si="20"/>
        <v>-157656443</v>
      </c>
      <c r="AA52" s="15">
        <f t="shared" si="20"/>
        <v>-156497594</v>
      </c>
      <c r="AB52" s="15">
        <f t="shared" si="20"/>
        <v>-18791868</v>
      </c>
      <c r="AC52" s="15">
        <f t="shared" si="20"/>
        <v>-18633222</v>
      </c>
      <c r="AD52" s="15">
        <f t="shared" si="20"/>
        <v>-74043951</v>
      </c>
      <c r="AE52" s="8">
        <f t="shared" si="20"/>
        <v>-28134010</v>
      </c>
    </row>
    <row r="53" spans="1:31" ht="13.5" x14ac:dyDescent="0.25">
      <c r="A53" s="20" t="s">
        <v>124</v>
      </c>
      <c r="B53" s="17">
        <f>IF(B46=0,0,B48*100/B46)</f>
        <v>48.096153632724281</v>
      </c>
      <c r="C53" s="17">
        <f t="shared" ref="C53:AE53" si="21">IF(C46=0,0,C48*100/C46)</f>
        <v>48.675341733822329</v>
      </c>
      <c r="D53" s="17">
        <f t="shared" si="21"/>
        <v>47.630097398372939</v>
      </c>
      <c r="E53" s="17">
        <f t="shared" si="21"/>
        <v>45.717085539598209</v>
      </c>
      <c r="F53" s="17">
        <f t="shared" si="21"/>
        <v>47.406346833586845</v>
      </c>
      <c r="G53" s="17">
        <f t="shared" si="21"/>
        <v>47.816433722691706</v>
      </c>
      <c r="H53" s="17">
        <f t="shared" si="21"/>
        <v>49.082963048941878</v>
      </c>
      <c r="I53" s="17">
        <f t="shared" si="21"/>
        <v>46.071216834597109</v>
      </c>
      <c r="J53" s="17">
        <f t="shared" si="21"/>
        <v>49.197650169268869</v>
      </c>
      <c r="K53" s="17">
        <f t="shared" si="21"/>
        <v>22.634090520408723</v>
      </c>
      <c r="L53" s="17">
        <f t="shared" si="21"/>
        <v>43.272509882049832</v>
      </c>
      <c r="M53" s="17">
        <f t="shared" si="21"/>
        <v>47.136670440661995</v>
      </c>
      <c r="N53" s="17">
        <f t="shared" si="21"/>
        <v>46.938111372100579</v>
      </c>
      <c r="O53" s="17">
        <f t="shared" si="21"/>
        <v>47.936085134645467</v>
      </c>
      <c r="P53" s="17">
        <f t="shared" si="21"/>
        <v>50.393134144344621</v>
      </c>
      <c r="Q53" s="17">
        <f t="shared" si="21"/>
        <v>50.765427592874083</v>
      </c>
      <c r="R53" s="17">
        <f t="shared" si="21"/>
        <v>42.49136951170405</v>
      </c>
      <c r="S53" s="17">
        <f t="shared" si="21"/>
        <v>52.928516544086065</v>
      </c>
      <c r="T53" s="17">
        <f t="shared" si="21"/>
        <v>61.249767013212939</v>
      </c>
      <c r="U53" s="17">
        <f t="shared" si="21"/>
        <v>46.527583489549286</v>
      </c>
      <c r="V53" s="17">
        <f t="shared" si="21"/>
        <v>40.862449822180864</v>
      </c>
      <c r="W53" s="17">
        <f t="shared" si="21"/>
        <v>47.582517955014595</v>
      </c>
      <c r="X53" s="17">
        <f t="shared" si="21"/>
        <v>44.180558129591908</v>
      </c>
      <c r="Y53" s="17">
        <f t="shared" si="21"/>
        <v>41.314075846223503</v>
      </c>
      <c r="Z53" s="17">
        <f t="shared" si="21"/>
        <v>50.05180934828946</v>
      </c>
      <c r="AA53" s="17">
        <f t="shared" si="21"/>
        <v>50.597421830362677</v>
      </c>
      <c r="AB53" s="17">
        <f t="shared" si="21"/>
        <v>49.688829974359116</v>
      </c>
      <c r="AC53" s="17">
        <f t="shared" si="21"/>
        <v>48.171886822634619</v>
      </c>
      <c r="AD53" s="17">
        <f t="shared" si="21"/>
        <v>47.22245963957814</v>
      </c>
      <c r="AE53" s="10">
        <f t="shared" si="21"/>
        <v>55.452124825247139</v>
      </c>
    </row>
    <row r="54" spans="1:31" ht="13.5" x14ac:dyDescent="0.25">
      <c r="A54" s="20" t="s">
        <v>125</v>
      </c>
      <c r="B54" s="17">
        <f>IF(B47=0,0,B48*100/B47)</f>
        <v>48.153786702805597</v>
      </c>
      <c r="C54" s="17">
        <f t="shared" ref="C54:AE54" si="22">IF(C47=0,0,C48*100/C47)</f>
        <v>48.384911757600158</v>
      </c>
      <c r="D54" s="17">
        <f t="shared" si="22"/>
        <v>47.657626996508156</v>
      </c>
      <c r="E54" s="17">
        <f t="shared" si="22"/>
        <v>45.730346374889578</v>
      </c>
      <c r="F54" s="17">
        <f t="shared" si="22"/>
        <v>47.549683281914803</v>
      </c>
      <c r="G54" s="17">
        <f t="shared" si="22"/>
        <v>47.500487948319169</v>
      </c>
      <c r="H54" s="17">
        <f t="shared" si="22"/>
        <v>49.082963048941878</v>
      </c>
      <c r="I54" s="17">
        <f t="shared" si="22"/>
        <v>45.926138281315609</v>
      </c>
      <c r="J54" s="17">
        <f t="shared" si="22"/>
        <v>49.156683834434304</v>
      </c>
      <c r="K54" s="17">
        <f t="shared" si="22"/>
        <v>22.418860301970124</v>
      </c>
      <c r="L54" s="17">
        <f t="shared" si="22"/>
        <v>43.272509882049832</v>
      </c>
      <c r="M54" s="17">
        <f t="shared" si="22"/>
        <v>47.13515712523548</v>
      </c>
      <c r="N54" s="17">
        <f t="shared" si="22"/>
        <v>46.12788013413639</v>
      </c>
      <c r="O54" s="17">
        <f t="shared" si="22"/>
        <v>47.920386599324907</v>
      </c>
      <c r="P54" s="17">
        <f t="shared" si="22"/>
        <v>49.444831321875711</v>
      </c>
      <c r="Q54" s="17">
        <f t="shared" si="22"/>
        <v>50.765427592874083</v>
      </c>
      <c r="R54" s="17">
        <f t="shared" si="22"/>
        <v>42.807222909971294</v>
      </c>
      <c r="S54" s="17">
        <f t="shared" si="22"/>
        <v>53.015516521880521</v>
      </c>
      <c r="T54" s="17">
        <f t="shared" si="22"/>
        <v>61.249767013212939</v>
      </c>
      <c r="U54" s="17">
        <f t="shared" si="22"/>
        <v>46.728104479699063</v>
      </c>
      <c r="V54" s="17">
        <f t="shared" si="22"/>
        <v>40.862449822180864</v>
      </c>
      <c r="W54" s="17">
        <f t="shared" si="22"/>
        <v>47.421290563405961</v>
      </c>
      <c r="X54" s="17">
        <f t="shared" si="22"/>
        <v>44.189369603490064</v>
      </c>
      <c r="Y54" s="17">
        <f t="shared" si="22"/>
        <v>41.320139207377999</v>
      </c>
      <c r="Z54" s="17">
        <f t="shared" si="22"/>
        <v>50.05180934828946</v>
      </c>
      <c r="AA54" s="17">
        <f t="shared" si="22"/>
        <v>50.447144924824627</v>
      </c>
      <c r="AB54" s="17">
        <f t="shared" si="22"/>
        <v>49.688829974359116</v>
      </c>
      <c r="AC54" s="17">
        <f t="shared" si="22"/>
        <v>48.171886822634619</v>
      </c>
      <c r="AD54" s="17">
        <f t="shared" si="22"/>
        <v>47.22245963957814</v>
      </c>
      <c r="AE54" s="10">
        <f t="shared" si="22"/>
        <v>56.542643693518706</v>
      </c>
    </row>
    <row r="55" spans="1:31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6"/>
    </row>
    <row r="56" spans="1:31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6"/>
    </row>
    <row r="57" spans="1:31" ht="13.5" x14ac:dyDescent="0.25">
      <c r="A57" s="20" t="s">
        <v>127</v>
      </c>
      <c r="B57" s="16">
        <v>11034869388</v>
      </c>
      <c r="C57" s="16">
        <v>51648038</v>
      </c>
      <c r="D57" s="16">
        <v>86994625</v>
      </c>
      <c r="E57" s="16">
        <v>102440609</v>
      </c>
      <c r="F57" s="16">
        <v>312265443</v>
      </c>
      <c r="G57" s="16">
        <v>209052395</v>
      </c>
      <c r="H57" s="16">
        <v>38500000</v>
      </c>
      <c r="I57" s="16">
        <v>73264405</v>
      </c>
      <c r="J57" s="16">
        <v>457423210</v>
      </c>
      <c r="K57" s="16">
        <v>504799865</v>
      </c>
      <c r="L57" s="16">
        <v>190530652</v>
      </c>
      <c r="M57" s="16">
        <v>119474427</v>
      </c>
      <c r="N57" s="16">
        <v>107668917</v>
      </c>
      <c r="O57" s="16">
        <v>147352476</v>
      </c>
      <c r="P57" s="16">
        <v>209409052</v>
      </c>
      <c r="Q57" s="16">
        <v>59932535</v>
      </c>
      <c r="R57" s="16">
        <v>46330276</v>
      </c>
      <c r="S57" s="16">
        <v>6355000</v>
      </c>
      <c r="T57" s="16">
        <v>13742913</v>
      </c>
      <c r="U57" s="16">
        <v>110382428</v>
      </c>
      <c r="V57" s="16">
        <v>381703743</v>
      </c>
      <c r="W57" s="16">
        <v>1023042577</v>
      </c>
      <c r="X57" s="16">
        <v>59489500</v>
      </c>
      <c r="Y57" s="16">
        <v>109432104</v>
      </c>
      <c r="Z57" s="16">
        <v>110738609</v>
      </c>
      <c r="AA57" s="16">
        <v>158300075</v>
      </c>
      <c r="AB57" s="16">
        <v>48344052</v>
      </c>
      <c r="AC57" s="16">
        <v>27200044</v>
      </c>
      <c r="AD57" s="16">
        <v>13976999</v>
      </c>
      <c r="AE57" s="9">
        <v>400000</v>
      </c>
    </row>
    <row r="58" spans="1:31" ht="13.5" x14ac:dyDescent="0.25">
      <c r="A58" s="20" t="s">
        <v>128</v>
      </c>
      <c r="B58" s="16">
        <v>11374232949</v>
      </c>
      <c r="C58" s="16">
        <v>56762514</v>
      </c>
      <c r="D58" s="16">
        <v>93272001</v>
      </c>
      <c r="E58" s="16">
        <v>112533065</v>
      </c>
      <c r="F58" s="16">
        <v>335252764</v>
      </c>
      <c r="G58" s="16">
        <v>248689919</v>
      </c>
      <c r="H58" s="16">
        <v>38500000</v>
      </c>
      <c r="I58" s="16">
        <v>84342234</v>
      </c>
      <c r="J58" s="16">
        <v>450104619</v>
      </c>
      <c r="K58" s="16">
        <v>491726021</v>
      </c>
      <c r="L58" s="16">
        <v>190530652</v>
      </c>
      <c r="M58" s="16">
        <v>179367466</v>
      </c>
      <c r="N58" s="16">
        <v>69332016</v>
      </c>
      <c r="O58" s="16">
        <v>152139198</v>
      </c>
      <c r="P58" s="16">
        <v>205819052</v>
      </c>
      <c r="Q58" s="16">
        <v>59932535</v>
      </c>
      <c r="R58" s="16">
        <v>64306605</v>
      </c>
      <c r="S58" s="16">
        <v>13896054</v>
      </c>
      <c r="T58" s="16">
        <v>13742913</v>
      </c>
      <c r="U58" s="16">
        <v>194951756</v>
      </c>
      <c r="V58" s="16">
        <v>406641303</v>
      </c>
      <c r="W58" s="16">
        <v>1426741570</v>
      </c>
      <c r="X58" s="16">
        <v>64484000</v>
      </c>
      <c r="Y58" s="16">
        <v>136464353</v>
      </c>
      <c r="Z58" s="16">
        <v>113532551</v>
      </c>
      <c r="AA58" s="16">
        <v>162400075</v>
      </c>
      <c r="AB58" s="16">
        <v>48344052</v>
      </c>
      <c r="AC58" s="16">
        <v>36644661</v>
      </c>
      <c r="AD58" s="16">
        <v>13976999</v>
      </c>
      <c r="AE58" s="9">
        <v>1226088</v>
      </c>
    </row>
    <row r="59" spans="1:31" ht="13.5" x14ac:dyDescent="0.25">
      <c r="A59" s="20" t="s">
        <v>129</v>
      </c>
      <c r="B59" s="16">
        <v>3520318540</v>
      </c>
      <c r="C59" s="16">
        <v>18985697</v>
      </c>
      <c r="D59" s="16">
        <v>14797017</v>
      </c>
      <c r="E59" s="16">
        <v>42969887</v>
      </c>
      <c r="F59" s="16">
        <v>70641299</v>
      </c>
      <c r="G59" s="16">
        <v>55649405</v>
      </c>
      <c r="H59" s="16">
        <v>3578500</v>
      </c>
      <c r="I59" s="16">
        <v>28718840</v>
      </c>
      <c r="J59" s="16">
        <v>154002329</v>
      </c>
      <c r="K59" s="16">
        <v>126244903</v>
      </c>
      <c r="L59" s="16">
        <v>97774863</v>
      </c>
      <c r="M59" s="16">
        <v>69736463</v>
      </c>
      <c r="N59" s="16">
        <v>18818051</v>
      </c>
      <c r="O59" s="16">
        <v>21811653</v>
      </c>
      <c r="P59" s="16">
        <v>56054612</v>
      </c>
      <c r="Q59" s="16">
        <v>19344610</v>
      </c>
      <c r="R59" s="16">
        <v>14907916</v>
      </c>
      <c r="S59" s="16">
        <v>7049109</v>
      </c>
      <c r="T59" s="16">
        <v>7295436</v>
      </c>
      <c r="U59" s="16">
        <v>54466337</v>
      </c>
      <c r="V59" s="16">
        <v>118450009</v>
      </c>
      <c r="W59" s="16">
        <v>355266351</v>
      </c>
      <c r="X59" s="16">
        <v>28869811</v>
      </c>
      <c r="Y59" s="16">
        <v>27863020</v>
      </c>
      <c r="Z59" s="16">
        <v>116418677</v>
      </c>
      <c r="AA59" s="16">
        <v>20312709</v>
      </c>
      <c r="AB59" s="16">
        <v>32669494</v>
      </c>
      <c r="AC59" s="16">
        <v>7715552</v>
      </c>
      <c r="AD59" s="16">
        <v>7014964</v>
      </c>
      <c r="AE59" s="9">
        <v>92105</v>
      </c>
    </row>
    <row r="60" spans="1:31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6"/>
    </row>
    <row r="61" spans="1:31" ht="13.5" x14ac:dyDescent="0.25">
      <c r="A61" s="20" t="s">
        <v>134</v>
      </c>
      <c r="B61" s="15">
        <f>+B58-B57</f>
        <v>339363561</v>
      </c>
      <c r="C61" s="15">
        <f t="shared" ref="C61:AE61" si="23">+C58-C57</f>
        <v>5114476</v>
      </c>
      <c r="D61" s="15">
        <f t="shared" si="23"/>
        <v>6277376</v>
      </c>
      <c r="E61" s="15">
        <f t="shared" si="23"/>
        <v>10092456</v>
      </c>
      <c r="F61" s="15">
        <f t="shared" si="23"/>
        <v>22987321</v>
      </c>
      <c r="G61" s="15">
        <f t="shared" si="23"/>
        <v>39637524</v>
      </c>
      <c r="H61" s="15">
        <f t="shared" si="23"/>
        <v>0</v>
      </c>
      <c r="I61" s="15">
        <f t="shared" si="23"/>
        <v>11077829</v>
      </c>
      <c r="J61" s="15">
        <f t="shared" si="23"/>
        <v>-7318591</v>
      </c>
      <c r="K61" s="15">
        <f t="shared" si="23"/>
        <v>-13073844</v>
      </c>
      <c r="L61" s="15">
        <f t="shared" si="23"/>
        <v>0</v>
      </c>
      <c r="M61" s="15">
        <f t="shared" si="23"/>
        <v>59893039</v>
      </c>
      <c r="N61" s="15">
        <f t="shared" si="23"/>
        <v>-38336901</v>
      </c>
      <c r="O61" s="15">
        <f t="shared" si="23"/>
        <v>4786722</v>
      </c>
      <c r="P61" s="15">
        <f t="shared" si="23"/>
        <v>-3590000</v>
      </c>
      <c r="Q61" s="15">
        <f t="shared" si="23"/>
        <v>0</v>
      </c>
      <c r="R61" s="15">
        <f t="shared" si="23"/>
        <v>17976329</v>
      </c>
      <c r="S61" s="15">
        <f t="shared" si="23"/>
        <v>7541054</v>
      </c>
      <c r="T61" s="15">
        <f t="shared" si="23"/>
        <v>0</v>
      </c>
      <c r="U61" s="15">
        <f t="shared" si="23"/>
        <v>84569328</v>
      </c>
      <c r="V61" s="15">
        <f t="shared" si="23"/>
        <v>24937560</v>
      </c>
      <c r="W61" s="15">
        <f t="shared" si="23"/>
        <v>403698993</v>
      </c>
      <c r="X61" s="15">
        <f t="shared" si="23"/>
        <v>4994500</v>
      </c>
      <c r="Y61" s="15">
        <f t="shared" si="23"/>
        <v>27032249</v>
      </c>
      <c r="Z61" s="15">
        <f t="shared" si="23"/>
        <v>2793942</v>
      </c>
      <c r="AA61" s="15">
        <f t="shared" si="23"/>
        <v>4100000</v>
      </c>
      <c r="AB61" s="15">
        <f t="shared" si="23"/>
        <v>0</v>
      </c>
      <c r="AC61" s="15">
        <f t="shared" si="23"/>
        <v>9444617</v>
      </c>
      <c r="AD61" s="15">
        <f t="shared" si="23"/>
        <v>0</v>
      </c>
      <c r="AE61" s="8">
        <f t="shared" si="23"/>
        <v>826088</v>
      </c>
    </row>
    <row r="62" spans="1:31" ht="13.5" x14ac:dyDescent="0.25">
      <c r="A62" s="20" t="s">
        <v>122</v>
      </c>
      <c r="B62" s="15">
        <f>+B59-B57</f>
        <v>-7514550848</v>
      </c>
      <c r="C62" s="15">
        <f t="shared" ref="C62:AE62" si="24">+C59-C57</f>
        <v>-32662341</v>
      </c>
      <c r="D62" s="15">
        <f t="shared" si="24"/>
        <v>-72197608</v>
      </c>
      <c r="E62" s="15">
        <f t="shared" si="24"/>
        <v>-59470722</v>
      </c>
      <c r="F62" s="15">
        <f t="shared" si="24"/>
        <v>-241624144</v>
      </c>
      <c r="G62" s="15">
        <f t="shared" si="24"/>
        <v>-153402990</v>
      </c>
      <c r="H62" s="15">
        <f t="shared" si="24"/>
        <v>-34921500</v>
      </c>
      <c r="I62" s="15">
        <f t="shared" si="24"/>
        <v>-44545565</v>
      </c>
      <c r="J62" s="15">
        <f t="shared" si="24"/>
        <v>-303420881</v>
      </c>
      <c r="K62" s="15">
        <f t="shared" si="24"/>
        <v>-378554962</v>
      </c>
      <c r="L62" s="15">
        <f t="shared" si="24"/>
        <v>-92755789</v>
      </c>
      <c r="M62" s="15">
        <f t="shared" si="24"/>
        <v>-49737964</v>
      </c>
      <c r="N62" s="15">
        <f t="shared" si="24"/>
        <v>-88850866</v>
      </c>
      <c r="O62" s="15">
        <f t="shared" si="24"/>
        <v>-125540823</v>
      </c>
      <c r="P62" s="15">
        <f t="shared" si="24"/>
        <v>-153354440</v>
      </c>
      <c r="Q62" s="15">
        <f t="shared" si="24"/>
        <v>-40587925</v>
      </c>
      <c r="R62" s="15">
        <f t="shared" si="24"/>
        <v>-31422360</v>
      </c>
      <c r="S62" s="15">
        <f t="shared" si="24"/>
        <v>694109</v>
      </c>
      <c r="T62" s="15">
        <f t="shared" si="24"/>
        <v>-6447477</v>
      </c>
      <c r="U62" s="15">
        <f t="shared" si="24"/>
        <v>-55916091</v>
      </c>
      <c r="V62" s="15">
        <f t="shared" si="24"/>
        <v>-263253734</v>
      </c>
      <c r="W62" s="15">
        <f t="shared" si="24"/>
        <v>-667776226</v>
      </c>
      <c r="X62" s="15">
        <f t="shared" si="24"/>
        <v>-30619689</v>
      </c>
      <c r="Y62" s="15">
        <f t="shared" si="24"/>
        <v>-81569084</v>
      </c>
      <c r="Z62" s="15">
        <f t="shared" si="24"/>
        <v>5680068</v>
      </c>
      <c r="AA62" s="15">
        <f t="shared" si="24"/>
        <v>-137987366</v>
      </c>
      <c r="AB62" s="15">
        <f t="shared" si="24"/>
        <v>-15674558</v>
      </c>
      <c r="AC62" s="15">
        <f t="shared" si="24"/>
        <v>-19484492</v>
      </c>
      <c r="AD62" s="15">
        <f t="shared" si="24"/>
        <v>-6962035</v>
      </c>
      <c r="AE62" s="8">
        <f t="shared" si="24"/>
        <v>-307895</v>
      </c>
    </row>
    <row r="63" spans="1:31" ht="13.5" x14ac:dyDescent="0.25">
      <c r="A63" s="20" t="s">
        <v>123</v>
      </c>
      <c r="B63" s="15">
        <f>+B59-B58</f>
        <v>-7853914409</v>
      </c>
      <c r="C63" s="15">
        <f t="shared" ref="C63:AE63" si="25">+C59-C58</f>
        <v>-37776817</v>
      </c>
      <c r="D63" s="15">
        <f t="shared" si="25"/>
        <v>-78474984</v>
      </c>
      <c r="E63" s="15">
        <f t="shared" si="25"/>
        <v>-69563178</v>
      </c>
      <c r="F63" s="15">
        <f t="shared" si="25"/>
        <v>-264611465</v>
      </c>
      <c r="G63" s="15">
        <f t="shared" si="25"/>
        <v>-193040514</v>
      </c>
      <c r="H63" s="15">
        <f t="shared" si="25"/>
        <v>-34921500</v>
      </c>
      <c r="I63" s="15">
        <f t="shared" si="25"/>
        <v>-55623394</v>
      </c>
      <c r="J63" s="15">
        <f t="shared" si="25"/>
        <v>-296102290</v>
      </c>
      <c r="K63" s="15">
        <f t="shared" si="25"/>
        <v>-365481118</v>
      </c>
      <c r="L63" s="15">
        <f t="shared" si="25"/>
        <v>-92755789</v>
      </c>
      <c r="M63" s="15">
        <f t="shared" si="25"/>
        <v>-109631003</v>
      </c>
      <c r="N63" s="15">
        <f t="shared" si="25"/>
        <v>-50513965</v>
      </c>
      <c r="O63" s="15">
        <f t="shared" si="25"/>
        <v>-130327545</v>
      </c>
      <c r="P63" s="15">
        <f t="shared" si="25"/>
        <v>-149764440</v>
      </c>
      <c r="Q63" s="15">
        <f t="shared" si="25"/>
        <v>-40587925</v>
      </c>
      <c r="R63" s="15">
        <f t="shared" si="25"/>
        <v>-49398689</v>
      </c>
      <c r="S63" s="15">
        <f t="shared" si="25"/>
        <v>-6846945</v>
      </c>
      <c r="T63" s="15">
        <f t="shared" si="25"/>
        <v>-6447477</v>
      </c>
      <c r="U63" s="15">
        <f t="shared" si="25"/>
        <v>-140485419</v>
      </c>
      <c r="V63" s="15">
        <f t="shared" si="25"/>
        <v>-288191294</v>
      </c>
      <c r="W63" s="15">
        <f t="shared" si="25"/>
        <v>-1071475219</v>
      </c>
      <c r="X63" s="15">
        <f t="shared" si="25"/>
        <v>-35614189</v>
      </c>
      <c r="Y63" s="15">
        <f t="shared" si="25"/>
        <v>-108601333</v>
      </c>
      <c r="Z63" s="15">
        <f t="shared" si="25"/>
        <v>2886126</v>
      </c>
      <c r="AA63" s="15">
        <f t="shared" si="25"/>
        <v>-142087366</v>
      </c>
      <c r="AB63" s="15">
        <f t="shared" si="25"/>
        <v>-15674558</v>
      </c>
      <c r="AC63" s="15">
        <f t="shared" si="25"/>
        <v>-28929109</v>
      </c>
      <c r="AD63" s="15">
        <f t="shared" si="25"/>
        <v>-6962035</v>
      </c>
      <c r="AE63" s="8">
        <f t="shared" si="25"/>
        <v>-1133983</v>
      </c>
    </row>
    <row r="64" spans="1:31" ht="13.5" x14ac:dyDescent="0.25">
      <c r="A64" s="20" t="s">
        <v>124</v>
      </c>
      <c r="B64" s="17">
        <f>IF(B57=0,0,B59*100/B57)</f>
        <v>31.901768985396529</v>
      </c>
      <c r="C64" s="17">
        <f t="shared" ref="C64:AE64" si="26">IF(C57=0,0,C59*100/C57)</f>
        <v>36.759764233444841</v>
      </c>
      <c r="D64" s="17">
        <f t="shared" si="26"/>
        <v>17.009116367821576</v>
      </c>
      <c r="E64" s="17">
        <f t="shared" si="26"/>
        <v>41.946145595444477</v>
      </c>
      <c r="F64" s="17">
        <f t="shared" si="26"/>
        <v>22.622195501793005</v>
      </c>
      <c r="G64" s="17">
        <f t="shared" si="26"/>
        <v>26.619836142035112</v>
      </c>
      <c r="H64" s="17">
        <f t="shared" si="26"/>
        <v>9.2948051948051944</v>
      </c>
      <c r="I64" s="17">
        <f t="shared" si="26"/>
        <v>39.198898837709798</v>
      </c>
      <c r="J64" s="17">
        <f t="shared" si="26"/>
        <v>33.667362222393571</v>
      </c>
      <c r="K64" s="17">
        <f t="shared" si="26"/>
        <v>25.008901894219008</v>
      </c>
      <c r="L64" s="17">
        <f t="shared" si="26"/>
        <v>51.31713032714547</v>
      </c>
      <c r="M64" s="17">
        <f t="shared" si="26"/>
        <v>58.369363847210586</v>
      </c>
      <c r="N64" s="17">
        <f t="shared" si="26"/>
        <v>17.477700644095826</v>
      </c>
      <c r="O64" s="17">
        <f t="shared" si="26"/>
        <v>14.802366130583378</v>
      </c>
      <c r="P64" s="17">
        <f t="shared" si="26"/>
        <v>26.767998548601422</v>
      </c>
      <c r="Q64" s="17">
        <f t="shared" si="26"/>
        <v>32.277309811774188</v>
      </c>
      <c r="R64" s="17">
        <f t="shared" si="26"/>
        <v>32.177481524176542</v>
      </c>
      <c r="S64" s="17">
        <f t="shared" si="26"/>
        <v>110.92225019669552</v>
      </c>
      <c r="T64" s="17">
        <f t="shared" si="26"/>
        <v>53.085077377700053</v>
      </c>
      <c r="U64" s="17">
        <f t="shared" si="26"/>
        <v>49.34330399037789</v>
      </c>
      <c r="V64" s="17">
        <f t="shared" si="26"/>
        <v>31.031922314683719</v>
      </c>
      <c r="W64" s="17">
        <f t="shared" si="26"/>
        <v>34.726448242437129</v>
      </c>
      <c r="X64" s="17">
        <f t="shared" si="26"/>
        <v>48.529254742433537</v>
      </c>
      <c r="Y64" s="17">
        <f t="shared" si="26"/>
        <v>25.461467870525453</v>
      </c>
      <c r="Z64" s="17">
        <f t="shared" si="26"/>
        <v>105.12925713199088</v>
      </c>
      <c r="AA64" s="17">
        <f t="shared" si="26"/>
        <v>12.831774716468075</v>
      </c>
      <c r="AB64" s="17">
        <f t="shared" si="26"/>
        <v>67.577070287778113</v>
      </c>
      <c r="AC64" s="17">
        <f t="shared" si="26"/>
        <v>28.365954113897757</v>
      </c>
      <c r="AD64" s="17">
        <f t="shared" si="26"/>
        <v>50.189343220243487</v>
      </c>
      <c r="AE64" s="10">
        <f t="shared" si="26"/>
        <v>23.026250000000001</v>
      </c>
    </row>
    <row r="65" spans="1:31" ht="13.5" x14ac:dyDescent="0.25">
      <c r="A65" s="20" t="s">
        <v>125</v>
      </c>
      <c r="B65" s="17">
        <f>IF(B58=0,0,B59*100/B58)</f>
        <v>30.949942345866052</v>
      </c>
      <c r="C65" s="17">
        <f t="shared" ref="C65:AE65" si="27">IF(C58=0,0,C59*100/C58)</f>
        <v>33.447597123693285</v>
      </c>
      <c r="D65" s="17">
        <f t="shared" si="27"/>
        <v>15.864371774333437</v>
      </c>
      <c r="E65" s="17">
        <f t="shared" si="27"/>
        <v>38.184232340956854</v>
      </c>
      <c r="F65" s="17">
        <f t="shared" si="27"/>
        <v>21.071056404474565</v>
      </c>
      <c r="G65" s="17">
        <f t="shared" si="27"/>
        <v>22.37702486042468</v>
      </c>
      <c r="H65" s="17">
        <f t="shared" si="27"/>
        <v>9.2948051948051944</v>
      </c>
      <c r="I65" s="17">
        <f t="shared" si="27"/>
        <v>34.050366747458931</v>
      </c>
      <c r="J65" s="17">
        <f t="shared" si="27"/>
        <v>34.214785296393501</v>
      </c>
      <c r="K65" s="17">
        <f t="shared" si="27"/>
        <v>25.673830061557794</v>
      </c>
      <c r="L65" s="17">
        <f t="shared" si="27"/>
        <v>51.31713032714547</v>
      </c>
      <c r="M65" s="17">
        <f t="shared" si="27"/>
        <v>38.879103638560629</v>
      </c>
      <c r="N65" s="17">
        <f t="shared" si="27"/>
        <v>27.14193540831122</v>
      </c>
      <c r="O65" s="17">
        <f t="shared" si="27"/>
        <v>14.336642552828495</v>
      </c>
      <c r="P65" s="17">
        <f t="shared" si="27"/>
        <v>27.234899517465468</v>
      </c>
      <c r="Q65" s="17">
        <f t="shared" si="27"/>
        <v>32.277309811774188</v>
      </c>
      <c r="R65" s="17">
        <f t="shared" si="27"/>
        <v>23.182557996958476</v>
      </c>
      <c r="S65" s="17">
        <f t="shared" si="27"/>
        <v>50.727415135260699</v>
      </c>
      <c r="T65" s="17">
        <f t="shared" si="27"/>
        <v>53.085077377700053</v>
      </c>
      <c r="U65" s="17">
        <f t="shared" si="27"/>
        <v>27.938366967056197</v>
      </c>
      <c r="V65" s="17">
        <f t="shared" si="27"/>
        <v>29.128868151398777</v>
      </c>
      <c r="W65" s="17">
        <f t="shared" si="27"/>
        <v>24.900539696197399</v>
      </c>
      <c r="X65" s="17">
        <f t="shared" si="27"/>
        <v>44.770502760374669</v>
      </c>
      <c r="Y65" s="17">
        <f t="shared" si="27"/>
        <v>20.417800976933513</v>
      </c>
      <c r="Z65" s="17">
        <f t="shared" si="27"/>
        <v>102.54211323059235</v>
      </c>
      <c r="AA65" s="17">
        <f t="shared" si="27"/>
        <v>12.50781996252157</v>
      </c>
      <c r="AB65" s="17">
        <f t="shared" si="27"/>
        <v>67.577070287778113</v>
      </c>
      <c r="AC65" s="17">
        <f t="shared" si="27"/>
        <v>21.055050829914894</v>
      </c>
      <c r="AD65" s="17">
        <f t="shared" si="27"/>
        <v>50.189343220243487</v>
      </c>
      <c r="AE65" s="10">
        <f t="shared" si="27"/>
        <v>7.5121035357984089</v>
      </c>
    </row>
    <row r="66" spans="1:31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6"/>
    </row>
    <row r="67" spans="1:31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6"/>
    </row>
    <row r="68" spans="1:31" ht="13.5" x14ac:dyDescent="0.25">
      <c r="A68" s="20" t="s">
        <v>127</v>
      </c>
      <c r="B68" s="16">
        <v>3674894000</v>
      </c>
      <c r="C68" s="16">
        <v>44041000</v>
      </c>
      <c r="D68" s="16">
        <v>107321000</v>
      </c>
      <c r="E68" s="16">
        <v>26543000</v>
      </c>
      <c r="F68" s="16">
        <v>51114000</v>
      </c>
      <c r="G68" s="16">
        <v>53534000</v>
      </c>
      <c r="H68" s="16">
        <v>2718000</v>
      </c>
      <c r="I68" s="16">
        <v>29951000</v>
      </c>
      <c r="J68" s="16">
        <v>399926000</v>
      </c>
      <c r="K68" s="16">
        <v>82283000</v>
      </c>
      <c r="L68" s="16">
        <v>66643000</v>
      </c>
      <c r="M68" s="16">
        <v>35365000</v>
      </c>
      <c r="N68" s="16">
        <v>2888000</v>
      </c>
      <c r="O68" s="16">
        <v>43492000</v>
      </c>
      <c r="P68" s="16">
        <v>54945000</v>
      </c>
      <c r="Q68" s="16">
        <v>17260000</v>
      </c>
      <c r="R68" s="16">
        <v>19280000</v>
      </c>
      <c r="S68" s="16">
        <v>2846000</v>
      </c>
      <c r="T68" s="16">
        <v>16373000</v>
      </c>
      <c r="U68" s="16">
        <v>27459000</v>
      </c>
      <c r="V68" s="16">
        <v>40105000</v>
      </c>
      <c r="W68" s="16">
        <v>603877000</v>
      </c>
      <c r="X68" s="16">
        <v>35414000</v>
      </c>
      <c r="Y68" s="16">
        <v>27118000</v>
      </c>
      <c r="Z68" s="16">
        <v>91762000</v>
      </c>
      <c r="AA68" s="16">
        <v>2754000</v>
      </c>
      <c r="AB68" s="16">
        <v>49092000</v>
      </c>
      <c r="AC68" s="16">
        <v>18587000</v>
      </c>
      <c r="AD68" s="16">
        <v>15849000</v>
      </c>
      <c r="AE68" s="9">
        <v>2063000</v>
      </c>
    </row>
    <row r="69" spans="1:31" ht="13.5" x14ac:dyDescent="0.25">
      <c r="A69" s="20" t="s">
        <v>128</v>
      </c>
      <c r="B69" s="16">
        <v>3674894000</v>
      </c>
      <c r="C69" s="16">
        <v>44041000</v>
      </c>
      <c r="D69" s="16">
        <v>107321000</v>
      </c>
      <c r="E69" s="16">
        <v>26543000</v>
      </c>
      <c r="F69" s="16">
        <v>51114000</v>
      </c>
      <c r="G69" s="16">
        <v>53534000</v>
      </c>
      <c r="H69" s="16">
        <v>2718000</v>
      </c>
      <c r="I69" s="16">
        <v>29951000</v>
      </c>
      <c r="J69" s="16">
        <v>399926000</v>
      </c>
      <c r="K69" s="16">
        <v>82283000</v>
      </c>
      <c r="L69" s="16">
        <v>66643000</v>
      </c>
      <c r="M69" s="16">
        <v>35365000</v>
      </c>
      <c r="N69" s="16">
        <v>2888000</v>
      </c>
      <c r="O69" s="16">
        <v>43492000</v>
      </c>
      <c r="P69" s="16">
        <v>54945000</v>
      </c>
      <c r="Q69" s="16">
        <v>17260000</v>
      </c>
      <c r="R69" s="16">
        <v>19280000</v>
      </c>
      <c r="S69" s="16">
        <v>2846000</v>
      </c>
      <c r="T69" s="16">
        <v>16373000</v>
      </c>
      <c r="U69" s="16">
        <v>27459000</v>
      </c>
      <c r="V69" s="16">
        <v>40105000</v>
      </c>
      <c r="W69" s="16">
        <v>603877000</v>
      </c>
      <c r="X69" s="16">
        <v>35414000</v>
      </c>
      <c r="Y69" s="16">
        <v>27118000</v>
      </c>
      <c r="Z69" s="16">
        <v>91762000</v>
      </c>
      <c r="AA69" s="16">
        <v>2754000</v>
      </c>
      <c r="AB69" s="16">
        <v>49092000</v>
      </c>
      <c r="AC69" s="16">
        <v>18587000</v>
      </c>
      <c r="AD69" s="16">
        <v>15849000</v>
      </c>
      <c r="AE69" s="9">
        <v>2063000</v>
      </c>
    </row>
    <row r="70" spans="1:31" ht="13.5" x14ac:dyDescent="0.25">
      <c r="A70" s="20" t="s">
        <v>129</v>
      </c>
      <c r="B70" s="16">
        <v>1432476338</v>
      </c>
      <c r="C70" s="16">
        <v>16642571</v>
      </c>
      <c r="D70" s="16">
        <v>15329847</v>
      </c>
      <c r="E70" s="16">
        <v>8103348</v>
      </c>
      <c r="F70" s="16">
        <v>17062556</v>
      </c>
      <c r="G70" s="16">
        <v>19109597</v>
      </c>
      <c r="H70" s="16">
        <v>0</v>
      </c>
      <c r="I70" s="16">
        <v>952386</v>
      </c>
      <c r="J70" s="16">
        <v>132948941</v>
      </c>
      <c r="K70" s="16">
        <v>34836193</v>
      </c>
      <c r="L70" s="16">
        <v>0</v>
      </c>
      <c r="M70" s="16">
        <v>25212934</v>
      </c>
      <c r="N70" s="16">
        <v>60167</v>
      </c>
      <c r="O70" s="16">
        <v>2209884</v>
      </c>
      <c r="P70" s="16">
        <v>20646187</v>
      </c>
      <c r="Q70" s="16">
        <v>6374439</v>
      </c>
      <c r="R70" s="16">
        <v>14665719</v>
      </c>
      <c r="S70" s="16">
        <v>457732</v>
      </c>
      <c r="T70" s="16">
        <v>7467115</v>
      </c>
      <c r="U70" s="16">
        <v>15236174</v>
      </c>
      <c r="V70" s="16">
        <v>25010811</v>
      </c>
      <c r="W70" s="16">
        <v>230850555</v>
      </c>
      <c r="X70" s="16">
        <v>16304680</v>
      </c>
      <c r="Y70" s="16">
        <v>8649111</v>
      </c>
      <c r="Z70" s="16">
        <v>16083679</v>
      </c>
      <c r="AA70" s="16">
        <v>0</v>
      </c>
      <c r="AB70" s="16">
        <v>11707923</v>
      </c>
      <c r="AC70" s="16">
        <v>6248598</v>
      </c>
      <c r="AD70" s="16">
        <v>7425454</v>
      </c>
      <c r="AE70" s="9">
        <v>0</v>
      </c>
    </row>
    <row r="71" spans="1:31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6"/>
    </row>
    <row r="72" spans="1:31" ht="13.5" x14ac:dyDescent="0.25">
      <c r="A72" s="20" t="s">
        <v>136</v>
      </c>
      <c r="B72" s="15">
        <f>+B69-B68</f>
        <v>0</v>
      </c>
      <c r="C72" s="15">
        <f t="shared" ref="C72:AE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0</v>
      </c>
      <c r="X72" s="15">
        <f t="shared" si="28"/>
        <v>0</v>
      </c>
      <c r="Y72" s="15">
        <f t="shared" si="28"/>
        <v>0</v>
      </c>
      <c r="Z72" s="15">
        <f t="shared" si="28"/>
        <v>0</v>
      </c>
      <c r="AA72" s="15">
        <f t="shared" si="28"/>
        <v>0</v>
      </c>
      <c r="AB72" s="15">
        <f t="shared" si="28"/>
        <v>0</v>
      </c>
      <c r="AC72" s="15">
        <f t="shared" si="28"/>
        <v>0</v>
      </c>
      <c r="AD72" s="15">
        <f t="shared" si="28"/>
        <v>0</v>
      </c>
      <c r="AE72" s="8">
        <f t="shared" si="28"/>
        <v>0</v>
      </c>
    </row>
    <row r="73" spans="1:31" ht="13.5" x14ac:dyDescent="0.25">
      <c r="A73" s="20" t="s">
        <v>122</v>
      </c>
      <c r="B73" s="15">
        <f>+B70-B68</f>
        <v>-2242417662</v>
      </c>
      <c r="C73" s="15">
        <f t="shared" ref="C73:AE73" si="29">+C70-C68</f>
        <v>-27398429</v>
      </c>
      <c r="D73" s="15">
        <f t="shared" si="29"/>
        <v>-91991153</v>
      </c>
      <c r="E73" s="15">
        <f t="shared" si="29"/>
        <v>-18439652</v>
      </c>
      <c r="F73" s="15">
        <f t="shared" si="29"/>
        <v>-34051444</v>
      </c>
      <c r="G73" s="15">
        <f t="shared" si="29"/>
        <v>-34424403</v>
      </c>
      <c r="H73" s="15">
        <f t="shared" si="29"/>
        <v>-2718000</v>
      </c>
      <c r="I73" s="15">
        <f t="shared" si="29"/>
        <v>-28998614</v>
      </c>
      <c r="J73" s="15">
        <f t="shared" si="29"/>
        <v>-266977059</v>
      </c>
      <c r="K73" s="15">
        <f t="shared" si="29"/>
        <v>-47446807</v>
      </c>
      <c r="L73" s="15">
        <f t="shared" si="29"/>
        <v>-66643000</v>
      </c>
      <c r="M73" s="15">
        <f t="shared" si="29"/>
        <v>-10152066</v>
      </c>
      <c r="N73" s="15">
        <f t="shared" si="29"/>
        <v>-2827833</v>
      </c>
      <c r="O73" s="15">
        <f t="shared" si="29"/>
        <v>-41282116</v>
      </c>
      <c r="P73" s="15">
        <f t="shared" si="29"/>
        <v>-34298813</v>
      </c>
      <c r="Q73" s="15">
        <f t="shared" si="29"/>
        <v>-10885561</v>
      </c>
      <c r="R73" s="15">
        <f t="shared" si="29"/>
        <v>-4614281</v>
      </c>
      <c r="S73" s="15">
        <f t="shared" si="29"/>
        <v>-2388268</v>
      </c>
      <c r="T73" s="15">
        <f t="shared" si="29"/>
        <v>-8905885</v>
      </c>
      <c r="U73" s="15">
        <f t="shared" si="29"/>
        <v>-12222826</v>
      </c>
      <c r="V73" s="15">
        <f t="shared" si="29"/>
        <v>-15094189</v>
      </c>
      <c r="W73" s="15">
        <f t="shared" si="29"/>
        <v>-373026445</v>
      </c>
      <c r="X73" s="15">
        <f t="shared" si="29"/>
        <v>-19109320</v>
      </c>
      <c r="Y73" s="15">
        <f t="shared" si="29"/>
        <v>-18468889</v>
      </c>
      <c r="Z73" s="15">
        <f t="shared" si="29"/>
        <v>-75678321</v>
      </c>
      <c r="AA73" s="15">
        <f t="shared" si="29"/>
        <v>-2754000</v>
      </c>
      <c r="AB73" s="15">
        <f t="shared" si="29"/>
        <v>-37384077</v>
      </c>
      <c r="AC73" s="15">
        <f t="shared" si="29"/>
        <v>-12338402</v>
      </c>
      <c r="AD73" s="15">
        <f t="shared" si="29"/>
        <v>-8423546</v>
      </c>
      <c r="AE73" s="8">
        <f t="shared" si="29"/>
        <v>-2063000</v>
      </c>
    </row>
    <row r="74" spans="1:31" ht="13.5" x14ac:dyDescent="0.25">
      <c r="A74" s="20" t="s">
        <v>123</v>
      </c>
      <c r="B74" s="15">
        <f>+B70-B69</f>
        <v>-2242417662</v>
      </c>
      <c r="C74" s="15">
        <f t="shared" ref="C74:AE74" si="30">+C70-C69</f>
        <v>-27398429</v>
      </c>
      <c r="D74" s="15">
        <f t="shared" si="30"/>
        <v>-91991153</v>
      </c>
      <c r="E74" s="15">
        <f t="shared" si="30"/>
        <v>-18439652</v>
      </c>
      <c r="F74" s="15">
        <f t="shared" si="30"/>
        <v>-34051444</v>
      </c>
      <c r="G74" s="15">
        <f t="shared" si="30"/>
        <v>-34424403</v>
      </c>
      <c r="H74" s="15">
        <f t="shared" si="30"/>
        <v>-2718000</v>
      </c>
      <c r="I74" s="15">
        <f t="shared" si="30"/>
        <v>-28998614</v>
      </c>
      <c r="J74" s="15">
        <f t="shared" si="30"/>
        <v>-266977059</v>
      </c>
      <c r="K74" s="15">
        <f t="shared" si="30"/>
        <v>-47446807</v>
      </c>
      <c r="L74" s="15">
        <f t="shared" si="30"/>
        <v>-66643000</v>
      </c>
      <c r="M74" s="15">
        <f t="shared" si="30"/>
        <v>-10152066</v>
      </c>
      <c r="N74" s="15">
        <f t="shared" si="30"/>
        <v>-2827833</v>
      </c>
      <c r="O74" s="15">
        <f t="shared" si="30"/>
        <v>-41282116</v>
      </c>
      <c r="P74" s="15">
        <f t="shared" si="30"/>
        <v>-34298813</v>
      </c>
      <c r="Q74" s="15">
        <f t="shared" si="30"/>
        <v>-10885561</v>
      </c>
      <c r="R74" s="15">
        <f t="shared" si="30"/>
        <v>-4614281</v>
      </c>
      <c r="S74" s="15">
        <f t="shared" si="30"/>
        <v>-2388268</v>
      </c>
      <c r="T74" s="15">
        <f t="shared" si="30"/>
        <v>-8905885</v>
      </c>
      <c r="U74" s="15">
        <f t="shared" si="30"/>
        <v>-12222826</v>
      </c>
      <c r="V74" s="15">
        <f t="shared" si="30"/>
        <v>-15094189</v>
      </c>
      <c r="W74" s="15">
        <f t="shared" si="30"/>
        <v>-373026445</v>
      </c>
      <c r="X74" s="15">
        <f t="shared" si="30"/>
        <v>-19109320</v>
      </c>
      <c r="Y74" s="15">
        <f t="shared" si="30"/>
        <v>-18468889</v>
      </c>
      <c r="Z74" s="15">
        <f t="shared" si="30"/>
        <v>-75678321</v>
      </c>
      <c r="AA74" s="15">
        <f t="shared" si="30"/>
        <v>-2754000</v>
      </c>
      <c r="AB74" s="15">
        <f t="shared" si="30"/>
        <v>-37384077</v>
      </c>
      <c r="AC74" s="15">
        <f t="shared" si="30"/>
        <v>-12338402</v>
      </c>
      <c r="AD74" s="15">
        <f t="shared" si="30"/>
        <v>-8423546</v>
      </c>
      <c r="AE74" s="8">
        <f t="shared" si="30"/>
        <v>-2063000</v>
      </c>
    </row>
    <row r="75" spans="1:31" ht="13.5" x14ac:dyDescent="0.25">
      <c r="A75" s="20" t="s">
        <v>124</v>
      </c>
      <c r="B75" s="17">
        <f>IF(B68=0,0,B70*100/B68)</f>
        <v>38.98007229596282</v>
      </c>
      <c r="C75" s="17">
        <f t="shared" ref="C75:AE75" si="31">IF(C68=0,0,C70*100/C68)</f>
        <v>37.788812697259374</v>
      </c>
      <c r="D75" s="17">
        <f t="shared" si="31"/>
        <v>14.284107490612275</v>
      </c>
      <c r="E75" s="17">
        <f t="shared" si="31"/>
        <v>30.529133858267716</v>
      </c>
      <c r="F75" s="17">
        <f t="shared" si="31"/>
        <v>33.381374965762802</v>
      </c>
      <c r="G75" s="17">
        <f t="shared" si="31"/>
        <v>35.696187469645459</v>
      </c>
      <c r="H75" s="17">
        <f t="shared" si="31"/>
        <v>0</v>
      </c>
      <c r="I75" s="17">
        <f t="shared" si="31"/>
        <v>3.1798136957029817</v>
      </c>
      <c r="J75" s="17">
        <f t="shared" si="31"/>
        <v>33.243385276276108</v>
      </c>
      <c r="K75" s="17">
        <f t="shared" si="31"/>
        <v>42.337047749838973</v>
      </c>
      <c r="L75" s="17">
        <f t="shared" si="31"/>
        <v>0</v>
      </c>
      <c r="M75" s="17">
        <f t="shared" si="31"/>
        <v>71.293465290541491</v>
      </c>
      <c r="N75" s="17">
        <f t="shared" si="31"/>
        <v>2.0833448753462602</v>
      </c>
      <c r="O75" s="17">
        <f t="shared" si="31"/>
        <v>5.0811275636898738</v>
      </c>
      <c r="P75" s="17">
        <f t="shared" si="31"/>
        <v>37.576097916097915</v>
      </c>
      <c r="Q75" s="17">
        <f t="shared" si="31"/>
        <v>36.931859791425261</v>
      </c>
      <c r="R75" s="17">
        <f t="shared" si="31"/>
        <v>76.067007261410794</v>
      </c>
      <c r="S75" s="17">
        <f t="shared" si="31"/>
        <v>16.083345045678143</v>
      </c>
      <c r="T75" s="17">
        <f t="shared" si="31"/>
        <v>45.606272521834725</v>
      </c>
      <c r="U75" s="17">
        <f t="shared" si="31"/>
        <v>55.48699515641502</v>
      </c>
      <c r="V75" s="17">
        <f t="shared" si="31"/>
        <v>62.363323775090386</v>
      </c>
      <c r="W75" s="17">
        <f t="shared" si="31"/>
        <v>38.228075419332086</v>
      </c>
      <c r="X75" s="17">
        <f t="shared" si="31"/>
        <v>46.040210086406503</v>
      </c>
      <c r="Y75" s="17">
        <f t="shared" si="31"/>
        <v>31.894354303414705</v>
      </c>
      <c r="Z75" s="17">
        <f t="shared" si="31"/>
        <v>17.527602929317148</v>
      </c>
      <c r="AA75" s="17">
        <f t="shared" si="31"/>
        <v>0</v>
      </c>
      <c r="AB75" s="17">
        <f t="shared" si="31"/>
        <v>23.848942801271082</v>
      </c>
      <c r="AC75" s="17">
        <f t="shared" si="31"/>
        <v>33.618109431322971</v>
      </c>
      <c r="AD75" s="17">
        <f t="shared" si="31"/>
        <v>46.851246135402867</v>
      </c>
      <c r="AE75" s="10">
        <f t="shared" si="31"/>
        <v>0</v>
      </c>
    </row>
    <row r="76" spans="1:31" ht="13.5" x14ac:dyDescent="0.25">
      <c r="A76" s="20" t="s">
        <v>125</v>
      </c>
      <c r="B76" s="17">
        <f>IF(B69=0,0,B70*100/B69)</f>
        <v>38.98007229596282</v>
      </c>
      <c r="C76" s="17">
        <f t="shared" ref="C76:AE76" si="32">IF(C69=0,0,C70*100/C69)</f>
        <v>37.788812697259374</v>
      </c>
      <c r="D76" s="17">
        <f t="shared" si="32"/>
        <v>14.284107490612275</v>
      </c>
      <c r="E76" s="17">
        <f t="shared" si="32"/>
        <v>30.529133858267716</v>
      </c>
      <c r="F76" s="17">
        <f t="shared" si="32"/>
        <v>33.381374965762802</v>
      </c>
      <c r="G76" s="17">
        <f t="shared" si="32"/>
        <v>35.696187469645459</v>
      </c>
      <c r="H76" s="17">
        <f t="shared" si="32"/>
        <v>0</v>
      </c>
      <c r="I76" s="17">
        <f t="shared" si="32"/>
        <v>3.1798136957029817</v>
      </c>
      <c r="J76" s="17">
        <f t="shared" si="32"/>
        <v>33.243385276276108</v>
      </c>
      <c r="K76" s="17">
        <f t="shared" si="32"/>
        <v>42.337047749838973</v>
      </c>
      <c r="L76" s="17">
        <f t="shared" si="32"/>
        <v>0</v>
      </c>
      <c r="M76" s="17">
        <f t="shared" si="32"/>
        <v>71.293465290541491</v>
      </c>
      <c r="N76" s="17">
        <f t="shared" si="32"/>
        <v>2.0833448753462602</v>
      </c>
      <c r="O76" s="17">
        <f t="shared" si="32"/>
        <v>5.0811275636898738</v>
      </c>
      <c r="P76" s="17">
        <f t="shared" si="32"/>
        <v>37.576097916097915</v>
      </c>
      <c r="Q76" s="17">
        <f t="shared" si="32"/>
        <v>36.931859791425261</v>
      </c>
      <c r="R76" s="17">
        <f t="shared" si="32"/>
        <v>76.067007261410794</v>
      </c>
      <c r="S76" s="17">
        <f t="shared" si="32"/>
        <v>16.083345045678143</v>
      </c>
      <c r="T76" s="17">
        <f t="shared" si="32"/>
        <v>45.606272521834725</v>
      </c>
      <c r="U76" s="17">
        <f t="shared" si="32"/>
        <v>55.48699515641502</v>
      </c>
      <c r="V76" s="17">
        <f t="shared" si="32"/>
        <v>62.363323775090386</v>
      </c>
      <c r="W76" s="17">
        <f t="shared" si="32"/>
        <v>38.228075419332086</v>
      </c>
      <c r="X76" s="17">
        <f t="shared" si="32"/>
        <v>46.040210086406503</v>
      </c>
      <c r="Y76" s="17">
        <f t="shared" si="32"/>
        <v>31.894354303414705</v>
      </c>
      <c r="Z76" s="17">
        <f t="shared" si="32"/>
        <v>17.527602929317148</v>
      </c>
      <c r="AA76" s="17">
        <f t="shared" si="32"/>
        <v>0</v>
      </c>
      <c r="AB76" s="17">
        <f t="shared" si="32"/>
        <v>23.848942801271082</v>
      </c>
      <c r="AC76" s="17">
        <f t="shared" si="32"/>
        <v>33.618109431322971</v>
      </c>
      <c r="AD76" s="17">
        <f t="shared" si="32"/>
        <v>46.851246135402867</v>
      </c>
      <c r="AE76" s="10">
        <f t="shared" si="32"/>
        <v>0</v>
      </c>
    </row>
    <row r="77" spans="1:31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6"/>
    </row>
    <row r="78" spans="1:31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6"/>
    </row>
    <row r="79" spans="1:31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9">
        <v>0</v>
      </c>
    </row>
    <row r="80" spans="1:31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9">
        <v>0</v>
      </c>
    </row>
    <row r="81" spans="1:31" ht="13.5" x14ac:dyDescent="0.25">
      <c r="A81" s="20" t="s">
        <v>140</v>
      </c>
      <c r="B81" s="16">
        <v>9992538573</v>
      </c>
      <c r="C81" s="16">
        <v>177512671</v>
      </c>
      <c r="D81" s="16">
        <v>126717658</v>
      </c>
      <c r="E81" s="16">
        <v>114104534</v>
      </c>
      <c r="F81" s="16">
        <v>323134733</v>
      </c>
      <c r="G81" s="16">
        <v>115207580</v>
      </c>
      <c r="H81" s="16">
        <v>21677787</v>
      </c>
      <c r="I81" s="16">
        <v>435917083</v>
      </c>
      <c r="J81" s="16">
        <v>535723668</v>
      </c>
      <c r="K81" s="16">
        <v>462327880</v>
      </c>
      <c r="L81" s="16">
        <v>284993041</v>
      </c>
      <c r="M81" s="16">
        <v>157407493</v>
      </c>
      <c r="N81" s="16">
        <v>2627148</v>
      </c>
      <c r="O81" s="16">
        <v>348142766</v>
      </c>
      <c r="P81" s="16">
        <v>190017772</v>
      </c>
      <c r="Q81" s="16">
        <v>74469431</v>
      </c>
      <c r="R81" s="16">
        <v>41984099</v>
      </c>
      <c r="S81" s="16">
        <v>8037372</v>
      </c>
      <c r="T81" s="16">
        <v>118708024</v>
      </c>
      <c r="U81" s="16">
        <v>78675816</v>
      </c>
      <c r="V81" s="16">
        <v>201221751</v>
      </c>
      <c r="W81" s="16">
        <v>459177255</v>
      </c>
      <c r="X81" s="16">
        <v>235201880</v>
      </c>
      <c r="Y81" s="16">
        <v>318123908</v>
      </c>
      <c r="Z81" s="16">
        <v>454260218</v>
      </c>
      <c r="AA81" s="16">
        <v>84436229</v>
      </c>
      <c r="AB81" s="16">
        <v>14635683</v>
      </c>
      <c r="AC81" s="16">
        <v>25800042</v>
      </c>
      <c r="AD81" s="16">
        <v>211260091</v>
      </c>
      <c r="AE81" s="9">
        <v>215477</v>
      </c>
    </row>
    <row r="82" spans="1:31" ht="13.5" x14ac:dyDescent="0.25">
      <c r="A82" s="20" t="s">
        <v>141</v>
      </c>
      <c r="B82" s="16">
        <v>9668561599</v>
      </c>
      <c r="C82" s="16">
        <v>168631788</v>
      </c>
      <c r="D82" s="16">
        <v>126282479</v>
      </c>
      <c r="E82" s="16">
        <v>137909593</v>
      </c>
      <c r="F82" s="16">
        <v>333420514</v>
      </c>
      <c r="G82" s="16">
        <v>109834727</v>
      </c>
      <c r="H82" s="16">
        <v>14847684</v>
      </c>
      <c r="I82" s="16">
        <v>433040290</v>
      </c>
      <c r="J82" s="16">
        <v>525494445</v>
      </c>
      <c r="K82" s="16">
        <v>481423355</v>
      </c>
      <c r="L82" s="16">
        <v>279084315</v>
      </c>
      <c r="M82" s="16">
        <v>156331485</v>
      </c>
      <c r="N82" s="16">
        <v>2636430</v>
      </c>
      <c r="O82" s="16">
        <v>329356452</v>
      </c>
      <c r="P82" s="16">
        <v>187641494</v>
      </c>
      <c r="Q82" s="16">
        <v>86074575</v>
      </c>
      <c r="R82" s="16">
        <v>40286465</v>
      </c>
      <c r="S82" s="16">
        <v>4883557</v>
      </c>
      <c r="T82" s="16">
        <v>127366804</v>
      </c>
      <c r="U82" s="16">
        <v>80082521</v>
      </c>
      <c r="V82" s="16">
        <v>196996428</v>
      </c>
      <c r="W82" s="16">
        <v>455296932</v>
      </c>
      <c r="X82" s="16">
        <v>299843714</v>
      </c>
      <c r="Y82" s="16">
        <v>318908812</v>
      </c>
      <c r="Z82" s="16">
        <v>459772489</v>
      </c>
      <c r="AA82" s="16">
        <v>74406852</v>
      </c>
      <c r="AB82" s="16">
        <v>15549415</v>
      </c>
      <c r="AC82" s="16">
        <v>24997108</v>
      </c>
      <c r="AD82" s="16">
        <v>206539541</v>
      </c>
      <c r="AE82" s="9">
        <v>454364</v>
      </c>
    </row>
    <row r="83" spans="1:31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6"/>
    </row>
    <row r="84" spans="1:31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6"/>
    </row>
    <row r="85" spans="1:31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9">
        <v>0</v>
      </c>
    </row>
    <row r="86" spans="1:31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9">
        <v>0</v>
      </c>
    </row>
    <row r="87" spans="1:31" ht="13.5" x14ac:dyDescent="0.25">
      <c r="A87" s="20" t="s">
        <v>140</v>
      </c>
      <c r="B87" s="16">
        <v>-33945990</v>
      </c>
      <c r="C87" s="16">
        <v>45464336</v>
      </c>
      <c r="D87" s="16">
        <v>7283868</v>
      </c>
      <c r="E87" s="16">
        <v>9910</v>
      </c>
      <c r="F87" s="16">
        <v>1991027</v>
      </c>
      <c r="G87" s="16">
        <v>3271731</v>
      </c>
      <c r="H87" s="16">
        <v>2630224</v>
      </c>
      <c r="I87" s="16">
        <v>28831043</v>
      </c>
      <c r="J87" s="16">
        <v>75610000</v>
      </c>
      <c r="K87" s="16">
        <v>21268387</v>
      </c>
      <c r="L87" s="16">
        <v>567344</v>
      </c>
      <c r="M87" s="16">
        <v>7120645</v>
      </c>
      <c r="N87" s="16">
        <v>0</v>
      </c>
      <c r="O87" s="16">
        <v>3489317</v>
      </c>
      <c r="P87" s="16">
        <v>5903043</v>
      </c>
      <c r="Q87" s="16">
        <v>3173116</v>
      </c>
      <c r="R87" s="16">
        <v>-2974398</v>
      </c>
      <c r="S87" s="16">
        <v>641706</v>
      </c>
      <c r="T87" s="16">
        <v>76811795</v>
      </c>
      <c r="U87" s="16">
        <v>39083923</v>
      </c>
      <c r="V87" s="16">
        <v>15400530</v>
      </c>
      <c r="W87" s="16">
        <v>110292077</v>
      </c>
      <c r="X87" s="16">
        <v>1056903</v>
      </c>
      <c r="Y87" s="16">
        <v>27478970</v>
      </c>
      <c r="Z87" s="16">
        <v>16625914</v>
      </c>
      <c r="AA87" s="16">
        <v>1103641</v>
      </c>
      <c r="AB87" s="16">
        <v>986518</v>
      </c>
      <c r="AC87" s="16">
        <v>267111</v>
      </c>
      <c r="AD87" s="16">
        <v>110550858</v>
      </c>
      <c r="AE87" s="9">
        <v>1389536</v>
      </c>
    </row>
    <row r="88" spans="1:31" ht="13.5" x14ac:dyDescent="0.25">
      <c r="A88" s="20" t="s">
        <v>141</v>
      </c>
      <c r="B88" s="16">
        <v>-19616274</v>
      </c>
      <c r="C88" s="16">
        <v>148361159</v>
      </c>
      <c r="D88" s="16">
        <v>15889054</v>
      </c>
      <c r="E88" s="16">
        <v>275922</v>
      </c>
      <c r="F88" s="16">
        <v>4936406</v>
      </c>
      <c r="G88" s="16">
        <v>8734648</v>
      </c>
      <c r="H88" s="16">
        <v>899272</v>
      </c>
      <c r="I88" s="16">
        <v>42107813</v>
      </c>
      <c r="J88" s="16">
        <v>80930606</v>
      </c>
      <c r="K88" s="16">
        <v>21060720</v>
      </c>
      <c r="L88" s="16">
        <v>4800</v>
      </c>
      <c r="M88" s="16">
        <v>1973779</v>
      </c>
      <c r="N88" s="16">
        <v>250</v>
      </c>
      <c r="O88" s="16">
        <v>498086</v>
      </c>
      <c r="P88" s="16">
        <v>6483606</v>
      </c>
      <c r="Q88" s="16">
        <v>6568208</v>
      </c>
      <c r="R88" s="16">
        <v>1505380</v>
      </c>
      <c r="S88" s="16">
        <v>469839</v>
      </c>
      <c r="T88" s="16">
        <v>74383726</v>
      </c>
      <c r="U88" s="16">
        <v>48264154</v>
      </c>
      <c r="V88" s="16">
        <v>17250530</v>
      </c>
      <c r="W88" s="16">
        <v>100303427</v>
      </c>
      <c r="X88" s="16">
        <v>21003729</v>
      </c>
      <c r="Y88" s="16">
        <v>48063192</v>
      </c>
      <c r="Z88" s="16">
        <v>27672533</v>
      </c>
      <c r="AA88" s="16">
        <v>3213982</v>
      </c>
      <c r="AB88" s="16">
        <v>1448538</v>
      </c>
      <c r="AC88" s="16">
        <v>1927329</v>
      </c>
      <c r="AD88" s="16">
        <v>120947235</v>
      </c>
      <c r="AE88" s="9">
        <v>451427</v>
      </c>
    </row>
    <row r="89" spans="1:31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6"/>
    </row>
    <row r="90" spans="1:31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6"/>
    </row>
    <row r="91" spans="1:31" ht="13.5" x14ac:dyDescent="0.25">
      <c r="A91" s="20" t="s">
        <v>144</v>
      </c>
      <c r="B91" s="16">
        <v>10497750350</v>
      </c>
      <c r="C91" s="16">
        <v>18509122</v>
      </c>
      <c r="D91" s="16">
        <v>28777547</v>
      </c>
      <c r="E91" s="16">
        <v>174772182</v>
      </c>
      <c r="F91" s="16">
        <v>781645123</v>
      </c>
      <c r="G91" s="16">
        <v>722016835</v>
      </c>
      <c r="H91" s="16">
        <v>0</v>
      </c>
      <c r="I91" s="16">
        <v>227290341</v>
      </c>
      <c r="J91" s="16">
        <v>445270431</v>
      </c>
      <c r="K91" s="16">
        <v>580301195</v>
      </c>
      <c r="L91" s="16">
        <v>0</v>
      </c>
      <c r="M91" s="16">
        <v>358555672</v>
      </c>
      <c r="N91" s="16">
        <v>643541786</v>
      </c>
      <c r="O91" s="16">
        <v>85916380</v>
      </c>
      <c r="P91" s="16">
        <v>525263757</v>
      </c>
      <c r="Q91" s="16">
        <v>0</v>
      </c>
      <c r="R91" s="16">
        <v>116144882</v>
      </c>
      <c r="S91" s="16">
        <v>43585239</v>
      </c>
      <c r="T91" s="16">
        <v>0</v>
      </c>
      <c r="U91" s="16">
        <v>324635812</v>
      </c>
      <c r="V91" s="16">
        <v>278098398</v>
      </c>
      <c r="W91" s="16">
        <v>592532651</v>
      </c>
      <c r="X91" s="16">
        <v>81140800</v>
      </c>
      <c r="Y91" s="16">
        <v>59740260</v>
      </c>
      <c r="Z91" s="16">
        <v>40524394</v>
      </c>
      <c r="AA91" s="16">
        <v>136403448</v>
      </c>
      <c r="AB91" s="16">
        <v>0</v>
      </c>
      <c r="AC91" s="16">
        <v>52395421</v>
      </c>
      <c r="AD91" s="16">
        <v>0</v>
      </c>
      <c r="AE91" s="9">
        <v>7997601</v>
      </c>
    </row>
    <row r="92" spans="1:31" ht="13.5" x14ac:dyDescent="0.25">
      <c r="A92" s="20" t="s">
        <v>145</v>
      </c>
      <c r="B92" s="16">
        <v>5319323562</v>
      </c>
      <c r="C92" s="16">
        <v>-52182016</v>
      </c>
      <c r="D92" s="16">
        <v>182150228</v>
      </c>
      <c r="E92" s="16">
        <v>167241817</v>
      </c>
      <c r="F92" s="16">
        <v>713168209</v>
      </c>
      <c r="G92" s="16">
        <v>898391967</v>
      </c>
      <c r="H92" s="16">
        <v>0</v>
      </c>
      <c r="I92" s="16">
        <v>417115664</v>
      </c>
      <c r="J92" s="16">
        <v>1273361122</v>
      </c>
      <c r="K92" s="16">
        <v>1292673699</v>
      </c>
      <c r="L92" s="16">
        <v>421566</v>
      </c>
      <c r="M92" s="16">
        <v>368903364</v>
      </c>
      <c r="N92" s="16">
        <v>577755384</v>
      </c>
      <c r="O92" s="16">
        <v>174694277</v>
      </c>
      <c r="P92" s="16">
        <v>1178968997</v>
      </c>
      <c r="Q92" s="16">
        <v>0</v>
      </c>
      <c r="R92" s="16">
        <v>148430985</v>
      </c>
      <c r="S92" s="16">
        <v>9698983</v>
      </c>
      <c r="T92" s="16">
        <v>0</v>
      </c>
      <c r="U92" s="16">
        <v>578604682</v>
      </c>
      <c r="V92" s="16">
        <v>1089862027</v>
      </c>
      <c r="W92" s="16">
        <v>3035017853</v>
      </c>
      <c r="X92" s="16">
        <v>99014123</v>
      </c>
      <c r="Y92" s="16">
        <v>70646425</v>
      </c>
      <c r="Z92" s="16">
        <v>147146607</v>
      </c>
      <c r="AA92" s="16">
        <v>80856329</v>
      </c>
      <c r="AB92" s="16">
        <v>0</v>
      </c>
      <c r="AC92" s="16">
        <v>165228690</v>
      </c>
      <c r="AD92" s="16">
        <v>0</v>
      </c>
      <c r="AE92" s="9">
        <v>251199468</v>
      </c>
    </row>
    <row r="93" spans="1:31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6"/>
    </row>
    <row r="94" spans="1:31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9">
        <v>0</v>
      </c>
    </row>
    <row r="95" spans="1:31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4">
        <v>0</v>
      </c>
    </row>
  </sheetData>
  <mergeCells count="2">
    <mergeCell ref="A1:AE1"/>
    <mergeCell ref="B2:AE2"/>
  </mergeCells>
  <pageMargins left="0.7" right="0.7" top="0.75" bottom="0.75" header="0.3" footer="0.3"/>
  <rowBreaks count="1" manualBreakCount="1"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5"/>
  <sheetViews>
    <sheetView workbookViewId="0">
      <selection sqref="A1:AN1"/>
    </sheetView>
  </sheetViews>
  <sheetFormatPr defaultRowHeight="12.75" x14ac:dyDescent="0.2"/>
  <cols>
    <col min="1" max="1" width="44.42578125" bestFit="1" customWidth="1"/>
    <col min="2" max="40" width="32" bestFit="1" customWidth="1"/>
  </cols>
  <sheetData>
    <row r="1" spans="1:40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</row>
    <row r="2" spans="1:40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30"/>
    </row>
    <row r="3" spans="1:40" ht="13.5" x14ac:dyDescent="0.25">
      <c r="A3" s="18"/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1" t="s">
        <v>24</v>
      </c>
      <c r="Y3" s="11" t="s">
        <v>25</v>
      </c>
      <c r="Z3" s="11" t="s">
        <v>26</v>
      </c>
      <c r="AA3" s="11" t="s">
        <v>27</v>
      </c>
      <c r="AB3" s="11" t="s">
        <v>28</v>
      </c>
      <c r="AC3" s="11" t="s">
        <v>29</v>
      </c>
      <c r="AD3" s="11" t="s">
        <v>30</v>
      </c>
      <c r="AE3" s="11" t="s">
        <v>31</v>
      </c>
      <c r="AF3" s="11" t="s">
        <v>32</v>
      </c>
      <c r="AG3" s="11" t="s">
        <v>33</v>
      </c>
      <c r="AH3" s="11" t="s">
        <v>34</v>
      </c>
      <c r="AI3" s="11" t="s">
        <v>35</v>
      </c>
      <c r="AJ3" s="11" t="s">
        <v>36</v>
      </c>
      <c r="AK3" s="11" t="s">
        <v>37</v>
      </c>
      <c r="AL3" s="11" t="s">
        <v>38</v>
      </c>
      <c r="AM3" s="11" t="s">
        <v>39</v>
      </c>
      <c r="AN3" s="4" t="s">
        <v>40</v>
      </c>
    </row>
    <row r="4" spans="1:40" ht="13.5" x14ac:dyDescent="0.25">
      <c r="A4" s="19"/>
      <c r="B4" s="12" t="s">
        <v>41</v>
      </c>
      <c r="C4" s="12" t="s">
        <v>42</v>
      </c>
      <c r="D4" s="12" t="s">
        <v>43</v>
      </c>
      <c r="E4" s="12" t="s">
        <v>44</v>
      </c>
      <c r="F4" s="12" t="s">
        <v>45</v>
      </c>
      <c r="G4" s="12" t="s">
        <v>46</v>
      </c>
      <c r="H4" s="12" t="s">
        <v>47</v>
      </c>
      <c r="I4" s="12" t="s">
        <v>48</v>
      </c>
      <c r="J4" s="12" t="s">
        <v>49</v>
      </c>
      <c r="K4" s="12" t="s">
        <v>50</v>
      </c>
      <c r="L4" s="12" t="s">
        <v>51</v>
      </c>
      <c r="M4" s="12" t="s">
        <v>52</v>
      </c>
      <c r="N4" s="12" t="s">
        <v>53</v>
      </c>
      <c r="O4" s="12" t="s">
        <v>54</v>
      </c>
      <c r="P4" s="12" t="s">
        <v>55</v>
      </c>
      <c r="Q4" s="12" t="s">
        <v>56</v>
      </c>
      <c r="R4" s="12" t="s">
        <v>57</v>
      </c>
      <c r="S4" s="12" t="s">
        <v>58</v>
      </c>
      <c r="T4" s="12" t="s">
        <v>59</v>
      </c>
      <c r="U4" s="12" t="s">
        <v>60</v>
      </c>
      <c r="V4" s="12" t="s">
        <v>61</v>
      </c>
      <c r="W4" s="12" t="s">
        <v>62</v>
      </c>
      <c r="X4" s="12" t="s">
        <v>63</v>
      </c>
      <c r="Y4" s="12" t="s">
        <v>64</v>
      </c>
      <c r="Z4" s="12" t="s">
        <v>65</v>
      </c>
      <c r="AA4" s="12" t="s">
        <v>66</v>
      </c>
      <c r="AB4" s="12" t="s">
        <v>67</v>
      </c>
      <c r="AC4" s="12" t="s">
        <v>68</v>
      </c>
      <c r="AD4" s="12" t="s">
        <v>69</v>
      </c>
      <c r="AE4" s="12" t="s">
        <v>70</v>
      </c>
      <c r="AF4" s="12" t="s">
        <v>71</v>
      </c>
      <c r="AG4" s="12" t="s">
        <v>72</v>
      </c>
      <c r="AH4" s="12" t="s">
        <v>73</v>
      </c>
      <c r="AI4" s="12" t="s">
        <v>74</v>
      </c>
      <c r="AJ4" s="12" t="s">
        <v>75</v>
      </c>
      <c r="AK4" s="12" t="s">
        <v>76</v>
      </c>
      <c r="AL4" s="12" t="s">
        <v>77</v>
      </c>
      <c r="AM4" s="12" t="s">
        <v>78</v>
      </c>
      <c r="AN4" s="5" t="s">
        <v>79</v>
      </c>
    </row>
    <row r="5" spans="1:40" ht="13.5" x14ac:dyDescent="0.25">
      <c r="A5" s="19"/>
      <c r="B5" s="12" t="s">
        <v>80</v>
      </c>
      <c r="C5" s="12" t="s">
        <v>81</v>
      </c>
      <c r="D5" s="12" t="s">
        <v>82</v>
      </c>
      <c r="E5" s="12" t="s">
        <v>83</v>
      </c>
      <c r="F5" s="12" t="s">
        <v>84</v>
      </c>
      <c r="G5" s="12" t="s">
        <v>85</v>
      </c>
      <c r="H5" s="12" t="s">
        <v>86</v>
      </c>
      <c r="I5" s="12" t="s">
        <v>84</v>
      </c>
      <c r="J5" s="12" t="s">
        <v>84</v>
      </c>
      <c r="K5" s="12" t="s">
        <v>87</v>
      </c>
      <c r="L5" s="12" t="s">
        <v>85</v>
      </c>
      <c r="M5" s="12" t="s">
        <v>84</v>
      </c>
      <c r="N5" s="12" t="s">
        <v>88</v>
      </c>
      <c r="O5" s="12" t="s">
        <v>85</v>
      </c>
      <c r="P5" s="12" t="s">
        <v>84</v>
      </c>
      <c r="Q5" s="12" t="s">
        <v>89</v>
      </c>
      <c r="R5" s="12" t="s">
        <v>90</v>
      </c>
      <c r="S5" s="12" t="s">
        <v>91</v>
      </c>
      <c r="T5" s="12" t="s">
        <v>92</v>
      </c>
      <c r="U5" s="12" t="s">
        <v>93</v>
      </c>
      <c r="V5" s="12" t="s">
        <v>94</v>
      </c>
      <c r="W5" s="12" t="s">
        <v>85</v>
      </c>
      <c r="X5" s="12" t="s">
        <v>95</v>
      </c>
      <c r="Y5" s="12" t="s">
        <v>96</v>
      </c>
      <c r="Z5" s="12" t="s">
        <v>85</v>
      </c>
      <c r="AA5" s="12" t="s">
        <v>84</v>
      </c>
      <c r="AB5" s="12" t="s">
        <v>97</v>
      </c>
      <c r="AC5" s="12" t="s">
        <v>98</v>
      </c>
      <c r="AD5" s="12" t="s">
        <v>99</v>
      </c>
      <c r="AE5" s="12" t="s">
        <v>100</v>
      </c>
      <c r="AF5" s="12" t="s">
        <v>85</v>
      </c>
      <c r="AG5" s="12" t="s">
        <v>85</v>
      </c>
      <c r="AH5" s="12" t="s">
        <v>101</v>
      </c>
      <c r="AI5" s="12" t="s">
        <v>102</v>
      </c>
      <c r="AJ5" s="12" t="s">
        <v>84</v>
      </c>
      <c r="AK5" s="12" t="s">
        <v>84</v>
      </c>
      <c r="AL5" s="12" t="s">
        <v>103</v>
      </c>
      <c r="AM5" s="12" t="s">
        <v>85</v>
      </c>
      <c r="AN5" s="5" t="s">
        <v>104</v>
      </c>
    </row>
    <row r="6" spans="1:40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6"/>
    </row>
    <row r="7" spans="1:40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7"/>
    </row>
    <row r="8" spans="1:40" ht="13.5" x14ac:dyDescent="0.25">
      <c r="A8" s="20" t="s">
        <v>107</v>
      </c>
      <c r="B8" s="15">
        <f>+B15</f>
        <v>5544806422</v>
      </c>
      <c r="C8" s="15">
        <f t="shared" ref="C8:AN8" si="0">+C15</f>
        <v>9749814839</v>
      </c>
      <c r="D8" s="15">
        <f t="shared" si="0"/>
        <v>419604763</v>
      </c>
      <c r="E8" s="15">
        <f t="shared" si="0"/>
        <v>180644724</v>
      </c>
      <c r="F8" s="15">
        <f t="shared" si="0"/>
        <v>311629447</v>
      </c>
      <c r="G8" s="15">
        <f t="shared" si="0"/>
        <v>376234042</v>
      </c>
      <c r="H8" s="15">
        <f t="shared" si="0"/>
        <v>170689308</v>
      </c>
      <c r="I8" s="15">
        <f t="shared" si="0"/>
        <v>669798769</v>
      </c>
      <c r="J8" s="15">
        <f t="shared" si="0"/>
        <v>171885338</v>
      </c>
      <c r="K8" s="15">
        <f t="shared" si="0"/>
        <v>44863987</v>
      </c>
      <c r="L8" s="15">
        <f t="shared" si="0"/>
        <v>260698486</v>
      </c>
      <c r="M8" s="15">
        <f t="shared" si="0"/>
        <v>428845724</v>
      </c>
      <c r="N8" s="15">
        <f t="shared" si="0"/>
        <v>91348086</v>
      </c>
      <c r="O8" s="15">
        <f t="shared" si="0"/>
        <v>176189572</v>
      </c>
      <c r="P8" s="15">
        <f t="shared" si="0"/>
        <v>129815329</v>
      </c>
      <c r="Q8" s="15">
        <f t="shared" si="0"/>
        <v>362899452</v>
      </c>
      <c r="R8" s="15">
        <f t="shared" si="0"/>
        <v>1427203704</v>
      </c>
      <c r="S8" s="15">
        <f t="shared" si="0"/>
        <v>259166305</v>
      </c>
      <c r="T8" s="15">
        <f t="shared" si="0"/>
        <v>212848160</v>
      </c>
      <c r="U8" s="15">
        <f t="shared" si="0"/>
        <v>141552438</v>
      </c>
      <c r="V8" s="15">
        <f t="shared" si="0"/>
        <v>243480856</v>
      </c>
      <c r="W8" s="15">
        <f t="shared" si="0"/>
        <v>113220523</v>
      </c>
      <c r="X8" s="15">
        <f t="shared" si="0"/>
        <v>671369101</v>
      </c>
      <c r="Y8" s="15">
        <f t="shared" si="0"/>
        <v>1332469285</v>
      </c>
      <c r="Z8" s="15">
        <f t="shared" si="0"/>
        <v>242627847</v>
      </c>
      <c r="AA8" s="15">
        <f t="shared" si="0"/>
        <v>245569403</v>
      </c>
      <c r="AB8" s="15">
        <f t="shared" si="0"/>
        <v>231744783</v>
      </c>
      <c r="AC8" s="15">
        <f t="shared" si="0"/>
        <v>378792502</v>
      </c>
      <c r="AD8" s="15">
        <f t="shared" si="0"/>
        <v>335209379</v>
      </c>
      <c r="AE8" s="15">
        <f t="shared" si="0"/>
        <v>282016332</v>
      </c>
      <c r="AF8" s="15">
        <f t="shared" si="0"/>
        <v>515871143</v>
      </c>
      <c r="AG8" s="15">
        <f t="shared" si="0"/>
        <v>340823166</v>
      </c>
      <c r="AH8" s="15">
        <f t="shared" si="0"/>
        <v>1420293866</v>
      </c>
      <c r="AI8" s="15">
        <f t="shared" si="0"/>
        <v>1428009337</v>
      </c>
      <c r="AJ8" s="15">
        <f t="shared" si="0"/>
        <v>413007018</v>
      </c>
      <c r="AK8" s="15">
        <f t="shared" si="0"/>
        <v>319274022</v>
      </c>
      <c r="AL8" s="15">
        <f t="shared" si="0"/>
        <v>378238051</v>
      </c>
      <c r="AM8" s="15">
        <f t="shared" si="0"/>
        <v>178127214</v>
      </c>
      <c r="AN8" s="8">
        <f t="shared" si="0"/>
        <v>832129541</v>
      </c>
    </row>
    <row r="9" spans="1:40" ht="13.5" x14ac:dyDescent="0.25">
      <c r="A9" s="20" t="s">
        <v>108</v>
      </c>
      <c r="B9" s="15">
        <f>+B26</f>
        <v>5532086953</v>
      </c>
      <c r="C9" s="15">
        <f t="shared" ref="C9:AN9" si="1">+C26</f>
        <v>9567943262</v>
      </c>
      <c r="D9" s="15">
        <f t="shared" si="1"/>
        <v>375678684</v>
      </c>
      <c r="E9" s="15">
        <f t="shared" si="1"/>
        <v>130168822</v>
      </c>
      <c r="F9" s="15">
        <f t="shared" si="1"/>
        <v>183508214</v>
      </c>
      <c r="G9" s="15">
        <f t="shared" si="1"/>
        <v>353979868</v>
      </c>
      <c r="H9" s="15">
        <f t="shared" si="1"/>
        <v>165132451</v>
      </c>
      <c r="I9" s="15">
        <f t="shared" si="1"/>
        <v>609524980</v>
      </c>
      <c r="J9" s="15">
        <f t="shared" si="1"/>
        <v>120517288</v>
      </c>
      <c r="K9" s="15">
        <f t="shared" si="1"/>
        <v>64847329</v>
      </c>
      <c r="L9" s="15">
        <f t="shared" si="1"/>
        <v>122542889</v>
      </c>
      <c r="M9" s="15">
        <f t="shared" si="1"/>
        <v>274226187</v>
      </c>
      <c r="N9" s="15">
        <f t="shared" si="1"/>
        <v>64751558</v>
      </c>
      <c r="O9" s="15">
        <f t="shared" si="1"/>
        <v>139664937</v>
      </c>
      <c r="P9" s="15">
        <f t="shared" si="1"/>
        <v>103425258</v>
      </c>
      <c r="Q9" s="15">
        <f t="shared" si="1"/>
        <v>231148003</v>
      </c>
      <c r="R9" s="15">
        <f t="shared" si="1"/>
        <v>778791714</v>
      </c>
      <c r="S9" s="15">
        <f t="shared" si="1"/>
        <v>276346984</v>
      </c>
      <c r="T9" s="15">
        <f t="shared" si="1"/>
        <v>158478603</v>
      </c>
      <c r="U9" s="15">
        <f t="shared" si="1"/>
        <v>148640915</v>
      </c>
      <c r="V9" s="15">
        <f t="shared" si="1"/>
        <v>189215899</v>
      </c>
      <c r="W9" s="15">
        <f t="shared" si="1"/>
        <v>91558240</v>
      </c>
      <c r="X9" s="15">
        <f t="shared" si="1"/>
        <v>604273151</v>
      </c>
      <c r="Y9" s="15">
        <f t="shared" si="1"/>
        <v>1062418443</v>
      </c>
      <c r="Z9" s="15">
        <f t="shared" si="1"/>
        <v>188353027</v>
      </c>
      <c r="AA9" s="15">
        <f t="shared" si="1"/>
        <v>175562712</v>
      </c>
      <c r="AB9" s="15">
        <f t="shared" si="1"/>
        <v>223845217</v>
      </c>
      <c r="AC9" s="15">
        <f t="shared" si="1"/>
        <v>371626273</v>
      </c>
      <c r="AD9" s="15">
        <f t="shared" si="1"/>
        <v>228301117</v>
      </c>
      <c r="AE9" s="15">
        <f t="shared" si="1"/>
        <v>201420398</v>
      </c>
      <c r="AF9" s="15">
        <f t="shared" si="1"/>
        <v>334016640</v>
      </c>
      <c r="AG9" s="15">
        <f t="shared" si="1"/>
        <v>311923751</v>
      </c>
      <c r="AH9" s="15">
        <f t="shared" si="1"/>
        <v>1100801778</v>
      </c>
      <c r="AI9" s="15">
        <f t="shared" si="1"/>
        <v>1067682246</v>
      </c>
      <c r="AJ9" s="15">
        <f t="shared" si="1"/>
        <v>299015125</v>
      </c>
      <c r="AK9" s="15">
        <f t="shared" si="1"/>
        <v>254369118</v>
      </c>
      <c r="AL9" s="15">
        <f t="shared" si="1"/>
        <v>233042453</v>
      </c>
      <c r="AM9" s="15">
        <f t="shared" si="1"/>
        <v>143553997</v>
      </c>
      <c r="AN9" s="8">
        <f t="shared" si="1"/>
        <v>591591960</v>
      </c>
    </row>
    <row r="10" spans="1:40" ht="13.5" x14ac:dyDescent="0.25">
      <c r="A10" s="20" t="s">
        <v>109</v>
      </c>
      <c r="B10" s="15">
        <f>+B8-B9</f>
        <v>12719469</v>
      </c>
      <c r="C10" s="15">
        <f t="shared" ref="C10:AN10" si="2">+C8-C9</f>
        <v>181871577</v>
      </c>
      <c r="D10" s="15">
        <f t="shared" si="2"/>
        <v>43926079</v>
      </c>
      <c r="E10" s="15">
        <f t="shared" si="2"/>
        <v>50475902</v>
      </c>
      <c r="F10" s="15">
        <f t="shared" si="2"/>
        <v>128121233</v>
      </c>
      <c r="G10" s="15">
        <f t="shared" si="2"/>
        <v>22254174</v>
      </c>
      <c r="H10" s="15">
        <f t="shared" si="2"/>
        <v>5556857</v>
      </c>
      <c r="I10" s="15">
        <f t="shared" si="2"/>
        <v>60273789</v>
      </c>
      <c r="J10" s="15">
        <f t="shared" si="2"/>
        <v>51368050</v>
      </c>
      <c r="K10" s="15">
        <f t="shared" si="2"/>
        <v>-19983342</v>
      </c>
      <c r="L10" s="15">
        <f t="shared" si="2"/>
        <v>138155597</v>
      </c>
      <c r="M10" s="15">
        <f t="shared" si="2"/>
        <v>154619537</v>
      </c>
      <c r="N10" s="15">
        <f t="shared" si="2"/>
        <v>26596528</v>
      </c>
      <c r="O10" s="15">
        <f t="shared" si="2"/>
        <v>36524635</v>
      </c>
      <c r="P10" s="15">
        <f t="shared" si="2"/>
        <v>26390071</v>
      </c>
      <c r="Q10" s="15">
        <f t="shared" si="2"/>
        <v>131751449</v>
      </c>
      <c r="R10" s="15">
        <f t="shared" si="2"/>
        <v>648411990</v>
      </c>
      <c r="S10" s="15">
        <f t="shared" si="2"/>
        <v>-17180679</v>
      </c>
      <c r="T10" s="15">
        <f t="shared" si="2"/>
        <v>54369557</v>
      </c>
      <c r="U10" s="15">
        <f t="shared" si="2"/>
        <v>-7088477</v>
      </c>
      <c r="V10" s="15">
        <f t="shared" si="2"/>
        <v>54264957</v>
      </c>
      <c r="W10" s="15">
        <f t="shared" si="2"/>
        <v>21662283</v>
      </c>
      <c r="X10" s="15">
        <f t="shared" si="2"/>
        <v>67095950</v>
      </c>
      <c r="Y10" s="15">
        <f t="shared" si="2"/>
        <v>270050842</v>
      </c>
      <c r="Z10" s="15">
        <f t="shared" si="2"/>
        <v>54274820</v>
      </c>
      <c r="AA10" s="15">
        <f t="shared" si="2"/>
        <v>70006691</v>
      </c>
      <c r="AB10" s="15">
        <f t="shared" si="2"/>
        <v>7899566</v>
      </c>
      <c r="AC10" s="15">
        <f t="shared" si="2"/>
        <v>7166229</v>
      </c>
      <c r="AD10" s="15">
        <f t="shared" si="2"/>
        <v>106908262</v>
      </c>
      <c r="AE10" s="15">
        <f t="shared" si="2"/>
        <v>80595934</v>
      </c>
      <c r="AF10" s="15">
        <f t="shared" si="2"/>
        <v>181854503</v>
      </c>
      <c r="AG10" s="15">
        <f t="shared" si="2"/>
        <v>28899415</v>
      </c>
      <c r="AH10" s="15">
        <f t="shared" si="2"/>
        <v>319492088</v>
      </c>
      <c r="AI10" s="15">
        <f t="shared" si="2"/>
        <v>360327091</v>
      </c>
      <c r="AJ10" s="15">
        <f t="shared" si="2"/>
        <v>113991893</v>
      </c>
      <c r="AK10" s="15">
        <f t="shared" si="2"/>
        <v>64904904</v>
      </c>
      <c r="AL10" s="15">
        <f t="shared" si="2"/>
        <v>145195598</v>
      </c>
      <c r="AM10" s="15">
        <f t="shared" si="2"/>
        <v>34573217</v>
      </c>
      <c r="AN10" s="8">
        <f t="shared" si="2"/>
        <v>240537581</v>
      </c>
    </row>
    <row r="11" spans="1:40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6"/>
    </row>
    <row r="12" spans="1:40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6"/>
    </row>
    <row r="13" spans="1:40" ht="13.5" x14ac:dyDescent="0.25">
      <c r="A13" s="20" t="s">
        <v>112</v>
      </c>
      <c r="B13" s="16">
        <v>10634883244</v>
      </c>
      <c r="C13" s="16">
        <v>17996830107</v>
      </c>
      <c r="D13" s="16">
        <v>526936734</v>
      </c>
      <c r="E13" s="16">
        <v>348852262</v>
      </c>
      <c r="F13" s="16">
        <v>809349989</v>
      </c>
      <c r="G13" s="16">
        <v>629781225</v>
      </c>
      <c r="H13" s="16">
        <v>300366831</v>
      </c>
      <c r="I13" s="16">
        <v>1238299878</v>
      </c>
      <c r="J13" s="16">
        <v>253503711</v>
      </c>
      <c r="K13" s="16">
        <v>191003828</v>
      </c>
      <c r="L13" s="16">
        <v>470580657</v>
      </c>
      <c r="M13" s="16">
        <v>687256346</v>
      </c>
      <c r="N13" s="16">
        <v>252133009</v>
      </c>
      <c r="O13" s="16">
        <v>274326234</v>
      </c>
      <c r="P13" s="16">
        <v>208852075</v>
      </c>
      <c r="Q13" s="16">
        <v>562358322</v>
      </c>
      <c r="R13" s="16">
        <v>2452568246</v>
      </c>
      <c r="S13" s="16">
        <v>450980403</v>
      </c>
      <c r="T13" s="16">
        <v>324671805</v>
      </c>
      <c r="U13" s="16">
        <v>284705743</v>
      </c>
      <c r="V13" s="16">
        <v>411441238</v>
      </c>
      <c r="W13" s="16">
        <v>170792600</v>
      </c>
      <c r="X13" s="16">
        <v>1095329240</v>
      </c>
      <c r="Y13" s="16">
        <v>2235699583</v>
      </c>
      <c r="Z13" s="16">
        <v>549696548</v>
      </c>
      <c r="AA13" s="16">
        <v>408453853</v>
      </c>
      <c r="AB13" s="16">
        <v>432788113</v>
      </c>
      <c r="AC13" s="16">
        <v>1034934616</v>
      </c>
      <c r="AD13" s="16">
        <v>542856696</v>
      </c>
      <c r="AE13" s="16">
        <v>397542015</v>
      </c>
      <c r="AF13" s="16">
        <v>630875168</v>
      </c>
      <c r="AG13" s="16">
        <v>386785701</v>
      </c>
      <c r="AH13" s="16">
        <v>1893206776</v>
      </c>
      <c r="AI13" s="16">
        <v>3079286686</v>
      </c>
      <c r="AJ13" s="16">
        <v>696469560</v>
      </c>
      <c r="AK13" s="16">
        <v>700340606</v>
      </c>
      <c r="AL13" s="16">
        <v>563376348</v>
      </c>
      <c r="AM13" s="16">
        <v>497011795</v>
      </c>
      <c r="AN13" s="9">
        <v>1770795862</v>
      </c>
    </row>
    <row r="14" spans="1:40" ht="13.5" x14ac:dyDescent="0.25">
      <c r="A14" s="20" t="s">
        <v>113</v>
      </c>
      <c r="B14" s="16">
        <v>10713939304</v>
      </c>
      <c r="C14" s="16">
        <v>17996830107</v>
      </c>
      <c r="D14" s="16">
        <v>526936734</v>
      </c>
      <c r="E14" s="16">
        <v>355334596</v>
      </c>
      <c r="F14" s="16">
        <v>809349989</v>
      </c>
      <c r="G14" s="16">
        <v>629781225</v>
      </c>
      <c r="H14" s="16">
        <v>300366831</v>
      </c>
      <c r="I14" s="16">
        <v>1420924457</v>
      </c>
      <c r="J14" s="16">
        <v>253503711</v>
      </c>
      <c r="K14" s="16">
        <v>211624504</v>
      </c>
      <c r="L14" s="16">
        <v>470580657</v>
      </c>
      <c r="M14" s="16">
        <v>708485008</v>
      </c>
      <c r="N14" s="16">
        <v>258982162</v>
      </c>
      <c r="O14" s="16">
        <v>280876234</v>
      </c>
      <c r="P14" s="16">
        <v>218807230</v>
      </c>
      <c r="Q14" s="16">
        <v>562358322</v>
      </c>
      <c r="R14" s="16">
        <v>2452568246</v>
      </c>
      <c r="S14" s="16">
        <v>450980403</v>
      </c>
      <c r="T14" s="16">
        <v>324671805</v>
      </c>
      <c r="U14" s="16">
        <v>284705743</v>
      </c>
      <c r="V14" s="16">
        <v>411441238</v>
      </c>
      <c r="W14" s="16">
        <v>222058599</v>
      </c>
      <c r="X14" s="16">
        <v>1096975240</v>
      </c>
      <c r="Y14" s="16">
        <v>2235699583</v>
      </c>
      <c r="Z14" s="16">
        <v>549696548</v>
      </c>
      <c r="AA14" s="16">
        <v>414853854</v>
      </c>
      <c r="AB14" s="16">
        <v>432788113</v>
      </c>
      <c r="AC14" s="16">
        <v>1034934616</v>
      </c>
      <c r="AD14" s="16">
        <v>546994696</v>
      </c>
      <c r="AE14" s="16">
        <v>418072014</v>
      </c>
      <c r="AF14" s="16">
        <v>771171620</v>
      </c>
      <c r="AG14" s="16">
        <v>386785701</v>
      </c>
      <c r="AH14" s="16">
        <v>1942067932</v>
      </c>
      <c r="AI14" s="16">
        <v>3079286686</v>
      </c>
      <c r="AJ14" s="16">
        <v>784676822</v>
      </c>
      <c r="AK14" s="16">
        <v>744366606</v>
      </c>
      <c r="AL14" s="16">
        <v>563376348</v>
      </c>
      <c r="AM14" s="16">
        <v>509752950</v>
      </c>
      <c r="AN14" s="9">
        <v>1701849408</v>
      </c>
    </row>
    <row r="15" spans="1:40" ht="13.5" x14ac:dyDescent="0.25">
      <c r="A15" s="20" t="s">
        <v>114</v>
      </c>
      <c r="B15" s="16">
        <v>5544806422</v>
      </c>
      <c r="C15" s="16">
        <v>9749814839</v>
      </c>
      <c r="D15" s="16">
        <v>419604763</v>
      </c>
      <c r="E15" s="16">
        <v>180644724</v>
      </c>
      <c r="F15" s="16">
        <v>311629447</v>
      </c>
      <c r="G15" s="16">
        <v>376234042</v>
      </c>
      <c r="H15" s="16">
        <v>170689308</v>
      </c>
      <c r="I15" s="16">
        <v>669798769</v>
      </c>
      <c r="J15" s="16">
        <v>171885338</v>
      </c>
      <c r="K15" s="16">
        <v>44863987</v>
      </c>
      <c r="L15" s="16">
        <v>260698486</v>
      </c>
      <c r="M15" s="16">
        <v>428845724</v>
      </c>
      <c r="N15" s="16">
        <v>91348086</v>
      </c>
      <c r="O15" s="16">
        <v>176189572</v>
      </c>
      <c r="P15" s="16">
        <v>129815329</v>
      </c>
      <c r="Q15" s="16">
        <v>362899452</v>
      </c>
      <c r="R15" s="16">
        <v>1427203704</v>
      </c>
      <c r="S15" s="16">
        <v>259166305</v>
      </c>
      <c r="T15" s="16">
        <v>212848160</v>
      </c>
      <c r="U15" s="16">
        <v>141552438</v>
      </c>
      <c r="V15" s="16">
        <v>243480856</v>
      </c>
      <c r="W15" s="16">
        <v>113220523</v>
      </c>
      <c r="X15" s="16">
        <v>671369101</v>
      </c>
      <c r="Y15" s="16">
        <v>1332469285</v>
      </c>
      <c r="Z15" s="16">
        <v>242627847</v>
      </c>
      <c r="AA15" s="16">
        <v>245569403</v>
      </c>
      <c r="AB15" s="16">
        <v>231744783</v>
      </c>
      <c r="AC15" s="16">
        <v>378792502</v>
      </c>
      <c r="AD15" s="16">
        <v>335209379</v>
      </c>
      <c r="AE15" s="16">
        <v>282016332</v>
      </c>
      <c r="AF15" s="16">
        <v>515871143</v>
      </c>
      <c r="AG15" s="16">
        <v>340823166</v>
      </c>
      <c r="AH15" s="16">
        <v>1420293866</v>
      </c>
      <c r="AI15" s="16">
        <v>1428009337</v>
      </c>
      <c r="AJ15" s="16">
        <v>413007018</v>
      </c>
      <c r="AK15" s="16">
        <v>319274022</v>
      </c>
      <c r="AL15" s="16">
        <v>378238051</v>
      </c>
      <c r="AM15" s="16">
        <v>178127214</v>
      </c>
      <c r="AN15" s="9">
        <v>832129541</v>
      </c>
    </row>
    <row r="16" spans="1:40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6"/>
    </row>
    <row r="17" spans="1:40" ht="13.5" x14ac:dyDescent="0.25">
      <c r="A17" s="20" t="s">
        <v>115</v>
      </c>
      <c r="B17" s="15">
        <f>+B14-B13</f>
        <v>79056060</v>
      </c>
      <c r="C17" s="15">
        <f t="shared" ref="C17:AN17" si="3">+C14-C13</f>
        <v>0</v>
      </c>
      <c r="D17" s="15">
        <f t="shared" si="3"/>
        <v>0</v>
      </c>
      <c r="E17" s="15">
        <f t="shared" si="3"/>
        <v>6482334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182624579</v>
      </c>
      <c r="J17" s="15">
        <f t="shared" si="3"/>
        <v>0</v>
      </c>
      <c r="K17" s="15">
        <f t="shared" si="3"/>
        <v>20620676</v>
      </c>
      <c r="L17" s="15">
        <f t="shared" si="3"/>
        <v>0</v>
      </c>
      <c r="M17" s="15">
        <f t="shared" si="3"/>
        <v>21228662</v>
      </c>
      <c r="N17" s="15">
        <f t="shared" si="3"/>
        <v>6849153</v>
      </c>
      <c r="O17" s="15">
        <f t="shared" si="3"/>
        <v>6550000</v>
      </c>
      <c r="P17" s="15">
        <f t="shared" si="3"/>
        <v>9955155</v>
      </c>
      <c r="Q17" s="15">
        <f t="shared" si="3"/>
        <v>0</v>
      </c>
      <c r="R17" s="15">
        <f t="shared" si="3"/>
        <v>0</v>
      </c>
      <c r="S17" s="15">
        <f t="shared" si="3"/>
        <v>0</v>
      </c>
      <c r="T17" s="15">
        <f t="shared" si="3"/>
        <v>0</v>
      </c>
      <c r="U17" s="15">
        <f t="shared" si="3"/>
        <v>0</v>
      </c>
      <c r="V17" s="15">
        <f t="shared" si="3"/>
        <v>0</v>
      </c>
      <c r="W17" s="15">
        <f t="shared" si="3"/>
        <v>51265999</v>
      </c>
      <c r="X17" s="15">
        <f t="shared" si="3"/>
        <v>1646000</v>
      </c>
      <c r="Y17" s="15">
        <f t="shared" si="3"/>
        <v>0</v>
      </c>
      <c r="Z17" s="15">
        <f t="shared" si="3"/>
        <v>0</v>
      </c>
      <c r="AA17" s="15">
        <f t="shared" si="3"/>
        <v>6400001</v>
      </c>
      <c r="AB17" s="15">
        <f t="shared" si="3"/>
        <v>0</v>
      </c>
      <c r="AC17" s="15">
        <f t="shared" si="3"/>
        <v>0</v>
      </c>
      <c r="AD17" s="15">
        <f t="shared" si="3"/>
        <v>4138000</v>
      </c>
      <c r="AE17" s="15">
        <f t="shared" si="3"/>
        <v>20529999</v>
      </c>
      <c r="AF17" s="15">
        <f t="shared" si="3"/>
        <v>140296452</v>
      </c>
      <c r="AG17" s="15">
        <f t="shared" si="3"/>
        <v>0</v>
      </c>
      <c r="AH17" s="15">
        <f t="shared" si="3"/>
        <v>48861156</v>
      </c>
      <c r="AI17" s="15">
        <f t="shared" si="3"/>
        <v>0</v>
      </c>
      <c r="AJ17" s="15">
        <f t="shared" si="3"/>
        <v>88207262</v>
      </c>
      <c r="AK17" s="15">
        <f t="shared" si="3"/>
        <v>44026000</v>
      </c>
      <c r="AL17" s="15">
        <f t="shared" si="3"/>
        <v>0</v>
      </c>
      <c r="AM17" s="15">
        <f t="shared" si="3"/>
        <v>12741155</v>
      </c>
      <c r="AN17" s="8">
        <f t="shared" si="3"/>
        <v>-68946454</v>
      </c>
    </row>
    <row r="18" spans="1:40" ht="13.5" x14ac:dyDescent="0.25">
      <c r="A18" s="20" t="s">
        <v>116</v>
      </c>
      <c r="B18" s="15">
        <f>+B15-B13</f>
        <v>-5090076822</v>
      </c>
      <c r="C18" s="15">
        <f t="shared" ref="C18:AN18" si="4">+C15-C13</f>
        <v>-8247015268</v>
      </c>
      <c r="D18" s="15">
        <f t="shared" si="4"/>
        <v>-107331971</v>
      </c>
      <c r="E18" s="15">
        <f t="shared" si="4"/>
        <v>-168207538</v>
      </c>
      <c r="F18" s="15">
        <f t="shared" si="4"/>
        <v>-497720542</v>
      </c>
      <c r="G18" s="15">
        <f t="shared" si="4"/>
        <v>-253547183</v>
      </c>
      <c r="H18" s="15">
        <f t="shared" si="4"/>
        <v>-129677523</v>
      </c>
      <c r="I18" s="15">
        <f t="shared" si="4"/>
        <v>-568501109</v>
      </c>
      <c r="J18" s="15">
        <f t="shared" si="4"/>
        <v>-81618373</v>
      </c>
      <c r="K18" s="15">
        <f t="shared" si="4"/>
        <v>-146139841</v>
      </c>
      <c r="L18" s="15">
        <f t="shared" si="4"/>
        <v>-209882171</v>
      </c>
      <c r="M18" s="15">
        <f t="shared" si="4"/>
        <v>-258410622</v>
      </c>
      <c r="N18" s="15">
        <f t="shared" si="4"/>
        <v>-160784923</v>
      </c>
      <c r="O18" s="15">
        <f t="shared" si="4"/>
        <v>-98136662</v>
      </c>
      <c r="P18" s="15">
        <f t="shared" si="4"/>
        <v>-79036746</v>
      </c>
      <c r="Q18" s="15">
        <f t="shared" si="4"/>
        <v>-199458870</v>
      </c>
      <c r="R18" s="15">
        <f t="shared" si="4"/>
        <v>-1025364542</v>
      </c>
      <c r="S18" s="15">
        <f t="shared" si="4"/>
        <v>-191814098</v>
      </c>
      <c r="T18" s="15">
        <f t="shared" si="4"/>
        <v>-111823645</v>
      </c>
      <c r="U18" s="15">
        <f t="shared" si="4"/>
        <v>-143153305</v>
      </c>
      <c r="V18" s="15">
        <f t="shared" si="4"/>
        <v>-167960382</v>
      </c>
      <c r="W18" s="15">
        <f t="shared" si="4"/>
        <v>-57572077</v>
      </c>
      <c r="X18" s="15">
        <f t="shared" si="4"/>
        <v>-423960139</v>
      </c>
      <c r="Y18" s="15">
        <f t="shared" si="4"/>
        <v>-903230298</v>
      </c>
      <c r="Z18" s="15">
        <f t="shared" si="4"/>
        <v>-307068701</v>
      </c>
      <c r="AA18" s="15">
        <f t="shared" si="4"/>
        <v>-162884450</v>
      </c>
      <c r="AB18" s="15">
        <f t="shared" si="4"/>
        <v>-201043330</v>
      </c>
      <c r="AC18" s="15">
        <f t="shared" si="4"/>
        <v>-656142114</v>
      </c>
      <c r="AD18" s="15">
        <f t="shared" si="4"/>
        <v>-207647317</v>
      </c>
      <c r="AE18" s="15">
        <f t="shared" si="4"/>
        <v>-115525683</v>
      </c>
      <c r="AF18" s="15">
        <f t="shared" si="4"/>
        <v>-115004025</v>
      </c>
      <c r="AG18" s="15">
        <f t="shared" si="4"/>
        <v>-45962535</v>
      </c>
      <c r="AH18" s="15">
        <f t="shared" si="4"/>
        <v>-472912910</v>
      </c>
      <c r="AI18" s="15">
        <f t="shared" si="4"/>
        <v>-1651277349</v>
      </c>
      <c r="AJ18" s="15">
        <f t="shared" si="4"/>
        <v>-283462542</v>
      </c>
      <c r="AK18" s="15">
        <f t="shared" si="4"/>
        <v>-381066584</v>
      </c>
      <c r="AL18" s="15">
        <f t="shared" si="4"/>
        <v>-185138297</v>
      </c>
      <c r="AM18" s="15">
        <f t="shared" si="4"/>
        <v>-318884581</v>
      </c>
      <c r="AN18" s="8">
        <f t="shared" si="4"/>
        <v>-938666321</v>
      </c>
    </row>
    <row r="19" spans="1:40" ht="13.5" x14ac:dyDescent="0.25">
      <c r="A19" s="20" t="s">
        <v>117</v>
      </c>
      <c r="B19" s="15">
        <f>+B15-B14</f>
        <v>-5169132882</v>
      </c>
      <c r="C19" s="15">
        <f t="shared" ref="C19:AN19" si="5">+C15-C14</f>
        <v>-8247015268</v>
      </c>
      <c r="D19" s="15">
        <f t="shared" si="5"/>
        <v>-107331971</v>
      </c>
      <c r="E19" s="15">
        <f t="shared" si="5"/>
        <v>-174689872</v>
      </c>
      <c r="F19" s="15">
        <f t="shared" si="5"/>
        <v>-497720542</v>
      </c>
      <c r="G19" s="15">
        <f t="shared" si="5"/>
        <v>-253547183</v>
      </c>
      <c r="H19" s="15">
        <f t="shared" si="5"/>
        <v>-129677523</v>
      </c>
      <c r="I19" s="15">
        <f t="shared" si="5"/>
        <v>-751125688</v>
      </c>
      <c r="J19" s="15">
        <f t="shared" si="5"/>
        <v>-81618373</v>
      </c>
      <c r="K19" s="15">
        <f t="shared" si="5"/>
        <v>-166760517</v>
      </c>
      <c r="L19" s="15">
        <f t="shared" si="5"/>
        <v>-209882171</v>
      </c>
      <c r="M19" s="15">
        <f t="shared" si="5"/>
        <v>-279639284</v>
      </c>
      <c r="N19" s="15">
        <f t="shared" si="5"/>
        <v>-167634076</v>
      </c>
      <c r="O19" s="15">
        <f t="shared" si="5"/>
        <v>-104686662</v>
      </c>
      <c r="P19" s="15">
        <f t="shared" si="5"/>
        <v>-88991901</v>
      </c>
      <c r="Q19" s="15">
        <f t="shared" si="5"/>
        <v>-199458870</v>
      </c>
      <c r="R19" s="15">
        <f t="shared" si="5"/>
        <v>-1025364542</v>
      </c>
      <c r="S19" s="15">
        <f t="shared" si="5"/>
        <v>-191814098</v>
      </c>
      <c r="T19" s="15">
        <f t="shared" si="5"/>
        <v>-111823645</v>
      </c>
      <c r="U19" s="15">
        <f t="shared" si="5"/>
        <v>-143153305</v>
      </c>
      <c r="V19" s="15">
        <f t="shared" si="5"/>
        <v>-167960382</v>
      </c>
      <c r="W19" s="15">
        <f t="shared" si="5"/>
        <v>-108838076</v>
      </c>
      <c r="X19" s="15">
        <f t="shared" si="5"/>
        <v>-425606139</v>
      </c>
      <c r="Y19" s="15">
        <f t="shared" si="5"/>
        <v>-903230298</v>
      </c>
      <c r="Z19" s="15">
        <f t="shared" si="5"/>
        <v>-307068701</v>
      </c>
      <c r="AA19" s="15">
        <f t="shared" si="5"/>
        <v>-169284451</v>
      </c>
      <c r="AB19" s="15">
        <f t="shared" si="5"/>
        <v>-201043330</v>
      </c>
      <c r="AC19" s="15">
        <f t="shared" si="5"/>
        <v>-656142114</v>
      </c>
      <c r="AD19" s="15">
        <f t="shared" si="5"/>
        <v>-211785317</v>
      </c>
      <c r="AE19" s="15">
        <f t="shared" si="5"/>
        <v>-136055682</v>
      </c>
      <c r="AF19" s="15">
        <f t="shared" si="5"/>
        <v>-255300477</v>
      </c>
      <c r="AG19" s="15">
        <f t="shared" si="5"/>
        <v>-45962535</v>
      </c>
      <c r="AH19" s="15">
        <f t="shared" si="5"/>
        <v>-521774066</v>
      </c>
      <c r="AI19" s="15">
        <f t="shared" si="5"/>
        <v>-1651277349</v>
      </c>
      <c r="AJ19" s="15">
        <f t="shared" si="5"/>
        <v>-371669804</v>
      </c>
      <c r="AK19" s="15">
        <f t="shared" si="5"/>
        <v>-425092584</v>
      </c>
      <c r="AL19" s="15">
        <f t="shared" si="5"/>
        <v>-185138297</v>
      </c>
      <c r="AM19" s="15">
        <f t="shared" si="5"/>
        <v>-331625736</v>
      </c>
      <c r="AN19" s="8">
        <f t="shared" si="5"/>
        <v>-869719867</v>
      </c>
    </row>
    <row r="20" spans="1:40" ht="13.5" x14ac:dyDescent="0.25">
      <c r="A20" s="20" t="s">
        <v>118</v>
      </c>
      <c r="B20" s="17">
        <f>IF(B13=0,0,B15*100/B13)</f>
        <v>52.137915337512283</v>
      </c>
      <c r="C20" s="17">
        <f t="shared" ref="C20:AN20" si="6">IF(C13=0,0,C15*100/C13)</f>
        <v>54.175178523287485</v>
      </c>
      <c r="D20" s="17">
        <f t="shared" si="6"/>
        <v>79.630956797177859</v>
      </c>
      <c r="E20" s="17">
        <f t="shared" si="6"/>
        <v>51.782586406161812</v>
      </c>
      <c r="F20" s="17">
        <f t="shared" si="6"/>
        <v>38.503669764058031</v>
      </c>
      <c r="G20" s="17">
        <f t="shared" si="6"/>
        <v>59.74043478352344</v>
      </c>
      <c r="H20" s="17">
        <f t="shared" si="6"/>
        <v>56.826949710702245</v>
      </c>
      <c r="I20" s="17">
        <f t="shared" si="6"/>
        <v>54.09019098683946</v>
      </c>
      <c r="J20" s="17">
        <f t="shared" si="6"/>
        <v>67.803874476614666</v>
      </c>
      <c r="K20" s="17">
        <f t="shared" si="6"/>
        <v>23.488527674953197</v>
      </c>
      <c r="L20" s="17">
        <f t="shared" si="6"/>
        <v>55.399320418731108</v>
      </c>
      <c r="M20" s="17">
        <f t="shared" si="6"/>
        <v>62.399674662298423</v>
      </c>
      <c r="N20" s="17">
        <f t="shared" si="6"/>
        <v>36.23011773123288</v>
      </c>
      <c r="O20" s="17">
        <f t="shared" si="6"/>
        <v>64.226293428429457</v>
      </c>
      <c r="P20" s="17">
        <f t="shared" si="6"/>
        <v>62.156590495928761</v>
      </c>
      <c r="Q20" s="17">
        <f t="shared" si="6"/>
        <v>64.531711864664103</v>
      </c>
      <c r="R20" s="17">
        <f t="shared" si="6"/>
        <v>58.192211626636222</v>
      </c>
      <c r="S20" s="17">
        <f t="shared" si="6"/>
        <v>57.46730972698164</v>
      </c>
      <c r="T20" s="17">
        <f t="shared" si="6"/>
        <v>65.557943967447372</v>
      </c>
      <c r="U20" s="17">
        <f t="shared" si="6"/>
        <v>49.718855864456515</v>
      </c>
      <c r="V20" s="17">
        <f t="shared" si="6"/>
        <v>59.177552834409859</v>
      </c>
      <c r="W20" s="17">
        <f t="shared" si="6"/>
        <v>66.291234514844319</v>
      </c>
      <c r="X20" s="17">
        <f t="shared" si="6"/>
        <v>61.293817099231276</v>
      </c>
      <c r="Y20" s="17">
        <f t="shared" si="6"/>
        <v>59.599657088633094</v>
      </c>
      <c r="Z20" s="17">
        <f t="shared" si="6"/>
        <v>44.138506578360392</v>
      </c>
      <c r="AA20" s="17">
        <f t="shared" si="6"/>
        <v>60.121700700421599</v>
      </c>
      <c r="AB20" s="17">
        <f t="shared" si="6"/>
        <v>53.546938106407744</v>
      </c>
      <c r="AC20" s="17">
        <f t="shared" si="6"/>
        <v>36.600621541100331</v>
      </c>
      <c r="AD20" s="17">
        <f t="shared" si="6"/>
        <v>61.749146960876764</v>
      </c>
      <c r="AE20" s="17">
        <f t="shared" si="6"/>
        <v>70.940006680803279</v>
      </c>
      <c r="AF20" s="17">
        <f t="shared" si="6"/>
        <v>81.770716168051806</v>
      </c>
      <c r="AG20" s="17">
        <f t="shared" si="6"/>
        <v>88.116795713707106</v>
      </c>
      <c r="AH20" s="17">
        <f t="shared" si="6"/>
        <v>75.020535738881165</v>
      </c>
      <c r="AI20" s="17">
        <f t="shared" si="6"/>
        <v>46.374679678006437</v>
      </c>
      <c r="AJ20" s="17">
        <f t="shared" si="6"/>
        <v>59.300081686269245</v>
      </c>
      <c r="AK20" s="17">
        <f t="shared" si="6"/>
        <v>45.588392171565729</v>
      </c>
      <c r="AL20" s="17">
        <f t="shared" si="6"/>
        <v>67.13772282822211</v>
      </c>
      <c r="AM20" s="17">
        <f t="shared" si="6"/>
        <v>35.839635153930303</v>
      </c>
      <c r="AN20" s="10">
        <f t="shared" si="6"/>
        <v>46.991839028817431</v>
      </c>
    </row>
    <row r="21" spans="1:40" ht="13.5" x14ac:dyDescent="0.25">
      <c r="A21" s="20" t="s">
        <v>119</v>
      </c>
      <c r="B21" s="17">
        <f>IF(B14=0,0,B15*100/B14)</f>
        <v>51.753199870470354</v>
      </c>
      <c r="C21" s="17">
        <f t="shared" ref="C21:AN21" si="7">IF(C14=0,0,C15*100/C14)</f>
        <v>54.175178523287485</v>
      </c>
      <c r="D21" s="17">
        <f t="shared" si="7"/>
        <v>79.630956797177859</v>
      </c>
      <c r="E21" s="17">
        <f t="shared" si="7"/>
        <v>50.837921787947721</v>
      </c>
      <c r="F21" s="17">
        <f t="shared" si="7"/>
        <v>38.503669764058031</v>
      </c>
      <c r="G21" s="17">
        <f t="shared" si="7"/>
        <v>59.74043478352344</v>
      </c>
      <c r="H21" s="17">
        <f t="shared" si="7"/>
        <v>56.826949710702245</v>
      </c>
      <c r="I21" s="17">
        <f t="shared" si="7"/>
        <v>47.138239172415062</v>
      </c>
      <c r="J21" s="17">
        <f t="shared" si="7"/>
        <v>67.803874476614666</v>
      </c>
      <c r="K21" s="17">
        <f t="shared" si="7"/>
        <v>21.199807277516406</v>
      </c>
      <c r="L21" s="17">
        <f t="shared" si="7"/>
        <v>55.399320418731108</v>
      </c>
      <c r="M21" s="17">
        <f t="shared" si="7"/>
        <v>60.529964523963507</v>
      </c>
      <c r="N21" s="17">
        <f t="shared" si="7"/>
        <v>35.2719605452981</v>
      </c>
      <c r="O21" s="17">
        <f t="shared" si="7"/>
        <v>62.728543989236201</v>
      </c>
      <c r="P21" s="17">
        <f t="shared" si="7"/>
        <v>59.328628674655768</v>
      </c>
      <c r="Q21" s="17">
        <f t="shared" si="7"/>
        <v>64.531711864664103</v>
      </c>
      <c r="R21" s="17">
        <f t="shared" si="7"/>
        <v>58.192211626636222</v>
      </c>
      <c r="S21" s="17">
        <f t="shared" si="7"/>
        <v>57.46730972698164</v>
      </c>
      <c r="T21" s="17">
        <f t="shared" si="7"/>
        <v>65.557943967447372</v>
      </c>
      <c r="U21" s="17">
        <f t="shared" si="7"/>
        <v>49.718855864456515</v>
      </c>
      <c r="V21" s="17">
        <f t="shared" si="7"/>
        <v>59.177552834409859</v>
      </c>
      <c r="W21" s="17">
        <f t="shared" si="7"/>
        <v>50.986777143451221</v>
      </c>
      <c r="X21" s="17">
        <f t="shared" si="7"/>
        <v>61.201846360725519</v>
      </c>
      <c r="Y21" s="17">
        <f t="shared" si="7"/>
        <v>59.599657088633094</v>
      </c>
      <c r="Z21" s="17">
        <f t="shared" si="7"/>
        <v>44.138506578360392</v>
      </c>
      <c r="AA21" s="17">
        <f t="shared" si="7"/>
        <v>59.194195891452416</v>
      </c>
      <c r="AB21" s="17">
        <f t="shared" si="7"/>
        <v>53.546938106407744</v>
      </c>
      <c r="AC21" s="17">
        <f t="shared" si="7"/>
        <v>36.600621541100331</v>
      </c>
      <c r="AD21" s="17">
        <f t="shared" si="7"/>
        <v>61.282016343354087</v>
      </c>
      <c r="AE21" s="17">
        <f t="shared" si="7"/>
        <v>67.456400465973303</v>
      </c>
      <c r="AF21" s="17">
        <f t="shared" si="7"/>
        <v>66.894466759552174</v>
      </c>
      <c r="AG21" s="17">
        <f t="shared" si="7"/>
        <v>88.116795713707106</v>
      </c>
      <c r="AH21" s="17">
        <f t="shared" si="7"/>
        <v>73.133068241198885</v>
      </c>
      <c r="AI21" s="17">
        <f t="shared" si="7"/>
        <v>46.374679678006437</v>
      </c>
      <c r="AJ21" s="17">
        <f t="shared" si="7"/>
        <v>52.63402797438561</v>
      </c>
      <c r="AK21" s="17">
        <f t="shared" si="7"/>
        <v>42.892039947315958</v>
      </c>
      <c r="AL21" s="17">
        <f t="shared" si="7"/>
        <v>67.13772282822211</v>
      </c>
      <c r="AM21" s="17">
        <f t="shared" si="7"/>
        <v>34.943831909163059</v>
      </c>
      <c r="AN21" s="10">
        <f t="shared" si="7"/>
        <v>48.8956036349839</v>
      </c>
    </row>
    <row r="22" spans="1:40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6"/>
    </row>
    <row r="23" spans="1:40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6"/>
    </row>
    <row r="24" spans="1:40" ht="13.5" x14ac:dyDescent="0.25">
      <c r="A24" s="20" t="s">
        <v>112</v>
      </c>
      <c r="B24" s="16">
        <v>10624668134</v>
      </c>
      <c r="C24" s="16">
        <v>19268499150</v>
      </c>
      <c r="D24" s="16">
        <v>628348337</v>
      </c>
      <c r="E24" s="16">
        <v>407625497</v>
      </c>
      <c r="F24" s="16">
        <v>752281151</v>
      </c>
      <c r="G24" s="16">
        <v>640699154</v>
      </c>
      <c r="H24" s="16">
        <v>305122808</v>
      </c>
      <c r="I24" s="16">
        <v>1347659271</v>
      </c>
      <c r="J24" s="16">
        <v>283100873</v>
      </c>
      <c r="K24" s="16">
        <v>191003828</v>
      </c>
      <c r="L24" s="16">
        <v>455180653</v>
      </c>
      <c r="M24" s="16">
        <v>768538695</v>
      </c>
      <c r="N24" s="16">
        <v>233301473</v>
      </c>
      <c r="O24" s="16">
        <v>339415254</v>
      </c>
      <c r="P24" s="16">
        <v>236154156</v>
      </c>
      <c r="Q24" s="16">
        <v>557737038</v>
      </c>
      <c r="R24" s="16">
        <v>2451975828</v>
      </c>
      <c r="S24" s="16">
        <v>403425186</v>
      </c>
      <c r="T24" s="16">
        <v>344849080</v>
      </c>
      <c r="U24" s="16">
        <v>282317347</v>
      </c>
      <c r="V24" s="16">
        <v>429046140</v>
      </c>
      <c r="W24" s="16">
        <v>165446843</v>
      </c>
      <c r="X24" s="16">
        <v>1093004620</v>
      </c>
      <c r="Y24" s="16">
        <v>2016986797</v>
      </c>
      <c r="Z24" s="16">
        <v>549698088</v>
      </c>
      <c r="AA24" s="16">
        <v>445579175</v>
      </c>
      <c r="AB24" s="16">
        <v>458402600</v>
      </c>
      <c r="AC24" s="16">
        <v>968472451</v>
      </c>
      <c r="AD24" s="16">
        <v>665412108</v>
      </c>
      <c r="AE24" s="16">
        <v>424957446</v>
      </c>
      <c r="AF24" s="16">
        <v>747977559</v>
      </c>
      <c r="AG24" s="16">
        <v>465432140</v>
      </c>
      <c r="AH24" s="16">
        <v>1807622492</v>
      </c>
      <c r="AI24" s="16">
        <v>2971924857</v>
      </c>
      <c r="AJ24" s="16">
        <v>696467304</v>
      </c>
      <c r="AK24" s="16">
        <v>767304163</v>
      </c>
      <c r="AL24" s="16">
        <v>570979500</v>
      </c>
      <c r="AM24" s="16">
        <v>394158574</v>
      </c>
      <c r="AN24" s="9">
        <v>1638501730</v>
      </c>
    </row>
    <row r="25" spans="1:40" ht="13.5" x14ac:dyDescent="0.25">
      <c r="A25" s="20" t="s">
        <v>113</v>
      </c>
      <c r="B25" s="16">
        <v>10703724194</v>
      </c>
      <c r="C25" s="16">
        <v>19268499150</v>
      </c>
      <c r="D25" s="16">
        <v>628348337</v>
      </c>
      <c r="E25" s="16">
        <v>414372571</v>
      </c>
      <c r="F25" s="16">
        <v>752281151</v>
      </c>
      <c r="G25" s="16">
        <v>640699154</v>
      </c>
      <c r="H25" s="16">
        <v>305122808</v>
      </c>
      <c r="I25" s="16">
        <v>1559495087</v>
      </c>
      <c r="J25" s="16">
        <v>283100873</v>
      </c>
      <c r="K25" s="16">
        <v>211624504</v>
      </c>
      <c r="L25" s="16">
        <v>455180653</v>
      </c>
      <c r="M25" s="16">
        <v>800700400</v>
      </c>
      <c r="N25" s="16">
        <v>237117630</v>
      </c>
      <c r="O25" s="16">
        <v>346215254</v>
      </c>
      <c r="P25" s="16">
        <v>246104308</v>
      </c>
      <c r="Q25" s="16">
        <v>557737038</v>
      </c>
      <c r="R25" s="16">
        <v>2451975828</v>
      </c>
      <c r="S25" s="16">
        <v>403425186</v>
      </c>
      <c r="T25" s="16">
        <v>344849080</v>
      </c>
      <c r="U25" s="16">
        <v>282317347</v>
      </c>
      <c r="V25" s="16">
        <v>429046140</v>
      </c>
      <c r="W25" s="16">
        <v>216260636</v>
      </c>
      <c r="X25" s="16">
        <v>1095953358</v>
      </c>
      <c r="Y25" s="16">
        <v>2016986797</v>
      </c>
      <c r="Z25" s="16">
        <v>549698088</v>
      </c>
      <c r="AA25" s="16">
        <v>451145254</v>
      </c>
      <c r="AB25" s="16">
        <v>458402600</v>
      </c>
      <c r="AC25" s="16">
        <v>968472451</v>
      </c>
      <c r="AD25" s="16">
        <v>669550108</v>
      </c>
      <c r="AE25" s="16">
        <v>445487446</v>
      </c>
      <c r="AF25" s="16">
        <v>894646770</v>
      </c>
      <c r="AG25" s="16">
        <v>465432140</v>
      </c>
      <c r="AH25" s="16">
        <v>1856528968</v>
      </c>
      <c r="AI25" s="16">
        <v>2971924857</v>
      </c>
      <c r="AJ25" s="16">
        <v>784674566</v>
      </c>
      <c r="AK25" s="16">
        <v>808218135</v>
      </c>
      <c r="AL25" s="16">
        <v>570979500</v>
      </c>
      <c r="AM25" s="16">
        <v>406657014</v>
      </c>
      <c r="AN25" s="9">
        <v>1568350026</v>
      </c>
    </row>
    <row r="26" spans="1:40" ht="13.5" x14ac:dyDescent="0.25">
      <c r="A26" s="20" t="s">
        <v>114</v>
      </c>
      <c r="B26" s="16">
        <v>5532086953</v>
      </c>
      <c r="C26" s="16">
        <v>9567943262</v>
      </c>
      <c r="D26" s="16">
        <v>375678684</v>
      </c>
      <c r="E26" s="16">
        <v>130168822</v>
      </c>
      <c r="F26" s="16">
        <v>183508214</v>
      </c>
      <c r="G26" s="16">
        <v>353979868</v>
      </c>
      <c r="H26" s="16">
        <v>165132451</v>
      </c>
      <c r="I26" s="16">
        <v>609524980</v>
      </c>
      <c r="J26" s="16">
        <v>120517288</v>
      </c>
      <c r="K26" s="16">
        <v>64847329</v>
      </c>
      <c r="L26" s="16">
        <v>122542889</v>
      </c>
      <c r="M26" s="16">
        <v>274226187</v>
      </c>
      <c r="N26" s="16">
        <v>64751558</v>
      </c>
      <c r="O26" s="16">
        <v>139664937</v>
      </c>
      <c r="P26" s="16">
        <v>103425258</v>
      </c>
      <c r="Q26" s="16">
        <v>231148003</v>
      </c>
      <c r="R26" s="16">
        <v>778791714</v>
      </c>
      <c r="S26" s="16">
        <v>276346984</v>
      </c>
      <c r="T26" s="16">
        <v>158478603</v>
      </c>
      <c r="U26" s="16">
        <v>148640915</v>
      </c>
      <c r="V26" s="16">
        <v>189215899</v>
      </c>
      <c r="W26" s="16">
        <v>91558240</v>
      </c>
      <c r="X26" s="16">
        <v>604273151</v>
      </c>
      <c r="Y26" s="16">
        <v>1062418443</v>
      </c>
      <c r="Z26" s="16">
        <v>188353027</v>
      </c>
      <c r="AA26" s="16">
        <v>175562712</v>
      </c>
      <c r="AB26" s="16">
        <v>223845217</v>
      </c>
      <c r="AC26" s="16">
        <v>371626273</v>
      </c>
      <c r="AD26" s="16">
        <v>228301117</v>
      </c>
      <c r="AE26" s="16">
        <v>201420398</v>
      </c>
      <c r="AF26" s="16">
        <v>334016640</v>
      </c>
      <c r="AG26" s="16">
        <v>311923751</v>
      </c>
      <c r="AH26" s="16">
        <v>1100801778</v>
      </c>
      <c r="AI26" s="16">
        <v>1067682246</v>
      </c>
      <c r="AJ26" s="16">
        <v>299015125</v>
      </c>
      <c r="AK26" s="16">
        <v>254369118</v>
      </c>
      <c r="AL26" s="16">
        <v>233042453</v>
      </c>
      <c r="AM26" s="16">
        <v>143553997</v>
      </c>
      <c r="AN26" s="9">
        <v>591591960</v>
      </c>
    </row>
    <row r="27" spans="1:40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6"/>
    </row>
    <row r="28" spans="1:40" ht="13.5" x14ac:dyDescent="0.25">
      <c r="A28" s="20" t="s">
        <v>121</v>
      </c>
      <c r="B28" s="15">
        <f>+B25-B24</f>
        <v>79056060</v>
      </c>
      <c r="C28" s="15">
        <f t="shared" ref="C28:AN28" si="8">+C25-C24</f>
        <v>0</v>
      </c>
      <c r="D28" s="15">
        <f t="shared" si="8"/>
        <v>0</v>
      </c>
      <c r="E28" s="15">
        <f t="shared" si="8"/>
        <v>6747074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211835816</v>
      </c>
      <c r="J28" s="15">
        <f t="shared" si="8"/>
        <v>0</v>
      </c>
      <c r="K28" s="15">
        <f t="shared" si="8"/>
        <v>20620676</v>
      </c>
      <c r="L28" s="15">
        <f t="shared" si="8"/>
        <v>0</v>
      </c>
      <c r="M28" s="15">
        <f t="shared" si="8"/>
        <v>32161705</v>
      </c>
      <c r="N28" s="15">
        <f t="shared" si="8"/>
        <v>3816157</v>
      </c>
      <c r="O28" s="15">
        <f t="shared" si="8"/>
        <v>6800000</v>
      </c>
      <c r="P28" s="15">
        <f t="shared" si="8"/>
        <v>9950152</v>
      </c>
      <c r="Q28" s="15">
        <f t="shared" si="8"/>
        <v>0</v>
      </c>
      <c r="R28" s="15">
        <f t="shared" si="8"/>
        <v>0</v>
      </c>
      <c r="S28" s="15">
        <f t="shared" si="8"/>
        <v>0</v>
      </c>
      <c r="T28" s="15">
        <f t="shared" si="8"/>
        <v>0</v>
      </c>
      <c r="U28" s="15">
        <f t="shared" si="8"/>
        <v>0</v>
      </c>
      <c r="V28" s="15">
        <f t="shared" si="8"/>
        <v>0</v>
      </c>
      <c r="W28" s="15">
        <f t="shared" si="8"/>
        <v>50813793</v>
      </c>
      <c r="X28" s="15">
        <f t="shared" si="8"/>
        <v>2948738</v>
      </c>
      <c r="Y28" s="15">
        <f t="shared" si="8"/>
        <v>0</v>
      </c>
      <c r="Z28" s="15">
        <f t="shared" si="8"/>
        <v>0</v>
      </c>
      <c r="AA28" s="15">
        <f t="shared" si="8"/>
        <v>5566079</v>
      </c>
      <c r="AB28" s="15">
        <f t="shared" si="8"/>
        <v>0</v>
      </c>
      <c r="AC28" s="15">
        <f t="shared" si="8"/>
        <v>0</v>
      </c>
      <c r="AD28" s="15">
        <f t="shared" si="8"/>
        <v>4138000</v>
      </c>
      <c r="AE28" s="15">
        <f t="shared" si="8"/>
        <v>20530000</v>
      </c>
      <c r="AF28" s="15">
        <f t="shared" si="8"/>
        <v>146669211</v>
      </c>
      <c r="AG28" s="15">
        <f t="shared" si="8"/>
        <v>0</v>
      </c>
      <c r="AH28" s="15">
        <f t="shared" si="8"/>
        <v>48906476</v>
      </c>
      <c r="AI28" s="15">
        <f t="shared" si="8"/>
        <v>0</v>
      </c>
      <c r="AJ28" s="15">
        <f t="shared" si="8"/>
        <v>88207262</v>
      </c>
      <c r="AK28" s="15">
        <f t="shared" si="8"/>
        <v>40913972</v>
      </c>
      <c r="AL28" s="15">
        <f t="shared" si="8"/>
        <v>0</v>
      </c>
      <c r="AM28" s="15">
        <f t="shared" si="8"/>
        <v>12498440</v>
      </c>
      <c r="AN28" s="8">
        <f t="shared" si="8"/>
        <v>-70151704</v>
      </c>
    </row>
    <row r="29" spans="1:40" ht="13.5" x14ac:dyDescent="0.25">
      <c r="A29" s="20" t="s">
        <v>122</v>
      </c>
      <c r="B29" s="15">
        <f>+B26-B24</f>
        <v>-5092581181</v>
      </c>
      <c r="C29" s="15">
        <f t="shared" ref="C29:AN29" si="9">+C26-C24</f>
        <v>-9700555888</v>
      </c>
      <c r="D29" s="15">
        <f t="shared" si="9"/>
        <v>-252669653</v>
      </c>
      <c r="E29" s="15">
        <f t="shared" si="9"/>
        <v>-277456675</v>
      </c>
      <c r="F29" s="15">
        <f t="shared" si="9"/>
        <v>-568772937</v>
      </c>
      <c r="G29" s="15">
        <f t="shared" si="9"/>
        <v>-286719286</v>
      </c>
      <c r="H29" s="15">
        <f t="shared" si="9"/>
        <v>-139990357</v>
      </c>
      <c r="I29" s="15">
        <f t="shared" si="9"/>
        <v>-738134291</v>
      </c>
      <c r="J29" s="15">
        <f t="shared" si="9"/>
        <v>-162583585</v>
      </c>
      <c r="K29" s="15">
        <f t="shared" si="9"/>
        <v>-126156499</v>
      </c>
      <c r="L29" s="15">
        <f t="shared" si="9"/>
        <v>-332637764</v>
      </c>
      <c r="M29" s="15">
        <f t="shared" si="9"/>
        <v>-494312508</v>
      </c>
      <c r="N29" s="15">
        <f t="shared" si="9"/>
        <v>-168549915</v>
      </c>
      <c r="O29" s="15">
        <f t="shared" si="9"/>
        <v>-199750317</v>
      </c>
      <c r="P29" s="15">
        <f t="shared" si="9"/>
        <v>-132728898</v>
      </c>
      <c r="Q29" s="15">
        <f t="shared" si="9"/>
        <v>-326589035</v>
      </c>
      <c r="R29" s="15">
        <f t="shared" si="9"/>
        <v>-1673184114</v>
      </c>
      <c r="S29" s="15">
        <f t="shared" si="9"/>
        <v>-127078202</v>
      </c>
      <c r="T29" s="15">
        <f t="shared" si="9"/>
        <v>-186370477</v>
      </c>
      <c r="U29" s="15">
        <f t="shared" si="9"/>
        <v>-133676432</v>
      </c>
      <c r="V29" s="15">
        <f t="shared" si="9"/>
        <v>-239830241</v>
      </c>
      <c r="W29" s="15">
        <f t="shared" si="9"/>
        <v>-73888603</v>
      </c>
      <c r="X29" s="15">
        <f t="shared" si="9"/>
        <v>-488731469</v>
      </c>
      <c r="Y29" s="15">
        <f t="shared" si="9"/>
        <v>-954568354</v>
      </c>
      <c r="Z29" s="15">
        <f t="shared" si="9"/>
        <v>-361345061</v>
      </c>
      <c r="AA29" s="15">
        <f t="shared" si="9"/>
        <v>-270016463</v>
      </c>
      <c r="AB29" s="15">
        <f t="shared" si="9"/>
        <v>-234557383</v>
      </c>
      <c r="AC29" s="15">
        <f t="shared" si="9"/>
        <v>-596846178</v>
      </c>
      <c r="AD29" s="15">
        <f t="shared" si="9"/>
        <v>-437110991</v>
      </c>
      <c r="AE29" s="15">
        <f t="shared" si="9"/>
        <v>-223537048</v>
      </c>
      <c r="AF29" s="15">
        <f t="shared" si="9"/>
        <v>-413960919</v>
      </c>
      <c r="AG29" s="15">
        <f t="shared" si="9"/>
        <v>-153508389</v>
      </c>
      <c r="AH29" s="15">
        <f t="shared" si="9"/>
        <v>-706820714</v>
      </c>
      <c r="AI29" s="15">
        <f t="shared" si="9"/>
        <v>-1904242611</v>
      </c>
      <c r="AJ29" s="15">
        <f t="shared" si="9"/>
        <v>-397452179</v>
      </c>
      <c r="AK29" s="15">
        <f t="shared" si="9"/>
        <v>-512935045</v>
      </c>
      <c r="AL29" s="15">
        <f t="shared" si="9"/>
        <v>-337937047</v>
      </c>
      <c r="AM29" s="15">
        <f t="shared" si="9"/>
        <v>-250604577</v>
      </c>
      <c r="AN29" s="8">
        <f t="shared" si="9"/>
        <v>-1046909770</v>
      </c>
    </row>
    <row r="30" spans="1:40" ht="13.5" x14ac:dyDescent="0.25">
      <c r="A30" s="20" t="s">
        <v>123</v>
      </c>
      <c r="B30" s="15">
        <f>+B26-B25</f>
        <v>-5171637241</v>
      </c>
      <c r="C30" s="15">
        <f t="shared" ref="C30:AN30" si="10">+C26-C25</f>
        <v>-9700555888</v>
      </c>
      <c r="D30" s="15">
        <f t="shared" si="10"/>
        <v>-252669653</v>
      </c>
      <c r="E30" s="15">
        <f t="shared" si="10"/>
        <v>-284203749</v>
      </c>
      <c r="F30" s="15">
        <f t="shared" si="10"/>
        <v>-568772937</v>
      </c>
      <c r="G30" s="15">
        <f t="shared" si="10"/>
        <v>-286719286</v>
      </c>
      <c r="H30" s="15">
        <f t="shared" si="10"/>
        <v>-139990357</v>
      </c>
      <c r="I30" s="15">
        <f t="shared" si="10"/>
        <v>-949970107</v>
      </c>
      <c r="J30" s="15">
        <f t="shared" si="10"/>
        <v>-162583585</v>
      </c>
      <c r="K30" s="15">
        <f t="shared" si="10"/>
        <v>-146777175</v>
      </c>
      <c r="L30" s="15">
        <f t="shared" si="10"/>
        <v>-332637764</v>
      </c>
      <c r="M30" s="15">
        <f t="shared" si="10"/>
        <v>-526474213</v>
      </c>
      <c r="N30" s="15">
        <f t="shared" si="10"/>
        <v>-172366072</v>
      </c>
      <c r="O30" s="15">
        <f t="shared" si="10"/>
        <v>-206550317</v>
      </c>
      <c r="P30" s="15">
        <f t="shared" si="10"/>
        <v>-142679050</v>
      </c>
      <c r="Q30" s="15">
        <f t="shared" si="10"/>
        <v>-326589035</v>
      </c>
      <c r="R30" s="15">
        <f t="shared" si="10"/>
        <v>-1673184114</v>
      </c>
      <c r="S30" s="15">
        <f t="shared" si="10"/>
        <v>-127078202</v>
      </c>
      <c r="T30" s="15">
        <f t="shared" si="10"/>
        <v>-186370477</v>
      </c>
      <c r="U30" s="15">
        <f t="shared" si="10"/>
        <v>-133676432</v>
      </c>
      <c r="V30" s="15">
        <f t="shared" si="10"/>
        <v>-239830241</v>
      </c>
      <c r="W30" s="15">
        <f t="shared" si="10"/>
        <v>-124702396</v>
      </c>
      <c r="X30" s="15">
        <f t="shared" si="10"/>
        <v>-491680207</v>
      </c>
      <c r="Y30" s="15">
        <f t="shared" si="10"/>
        <v>-954568354</v>
      </c>
      <c r="Z30" s="15">
        <f t="shared" si="10"/>
        <v>-361345061</v>
      </c>
      <c r="AA30" s="15">
        <f t="shared" si="10"/>
        <v>-275582542</v>
      </c>
      <c r="AB30" s="15">
        <f t="shared" si="10"/>
        <v>-234557383</v>
      </c>
      <c r="AC30" s="15">
        <f t="shared" si="10"/>
        <v>-596846178</v>
      </c>
      <c r="AD30" s="15">
        <f t="shared" si="10"/>
        <v>-441248991</v>
      </c>
      <c r="AE30" s="15">
        <f t="shared" si="10"/>
        <v>-244067048</v>
      </c>
      <c r="AF30" s="15">
        <f t="shared" si="10"/>
        <v>-560630130</v>
      </c>
      <c r="AG30" s="15">
        <f t="shared" si="10"/>
        <v>-153508389</v>
      </c>
      <c r="AH30" s="15">
        <f t="shared" si="10"/>
        <v>-755727190</v>
      </c>
      <c r="AI30" s="15">
        <f t="shared" si="10"/>
        <v>-1904242611</v>
      </c>
      <c r="AJ30" s="15">
        <f t="shared" si="10"/>
        <v>-485659441</v>
      </c>
      <c r="AK30" s="15">
        <f t="shared" si="10"/>
        <v>-553849017</v>
      </c>
      <c r="AL30" s="15">
        <f t="shared" si="10"/>
        <v>-337937047</v>
      </c>
      <c r="AM30" s="15">
        <f t="shared" si="10"/>
        <v>-263103017</v>
      </c>
      <c r="AN30" s="8">
        <f t="shared" si="10"/>
        <v>-976758066</v>
      </c>
    </row>
    <row r="31" spans="1:40" ht="13.5" x14ac:dyDescent="0.25">
      <c r="A31" s="20" t="s">
        <v>124</v>
      </c>
      <c r="B31" s="17">
        <f>IF(B24=0,0,B26*100/B24)</f>
        <v>52.06832705952263</v>
      </c>
      <c r="C31" s="17">
        <f t="shared" ref="C31:AN31" si="11">IF(C24=0,0,C26*100/C24)</f>
        <v>49.655882316085837</v>
      </c>
      <c r="D31" s="17">
        <f t="shared" si="11"/>
        <v>59.788283326036719</v>
      </c>
      <c r="E31" s="17">
        <f t="shared" si="11"/>
        <v>31.933434723294553</v>
      </c>
      <c r="F31" s="17">
        <f t="shared" si="11"/>
        <v>24.393567983999642</v>
      </c>
      <c r="G31" s="17">
        <f t="shared" si="11"/>
        <v>55.248998814816602</v>
      </c>
      <c r="H31" s="17">
        <f t="shared" si="11"/>
        <v>54.119995841149965</v>
      </c>
      <c r="I31" s="17">
        <f t="shared" si="11"/>
        <v>45.228418867902406</v>
      </c>
      <c r="J31" s="17">
        <f t="shared" si="11"/>
        <v>42.570440254347076</v>
      </c>
      <c r="K31" s="17">
        <f t="shared" si="11"/>
        <v>33.950800713795118</v>
      </c>
      <c r="L31" s="17">
        <f t="shared" si="11"/>
        <v>26.921814051705752</v>
      </c>
      <c r="M31" s="17">
        <f t="shared" si="11"/>
        <v>35.681506836815807</v>
      </c>
      <c r="N31" s="17">
        <f t="shared" si="11"/>
        <v>27.75445742685045</v>
      </c>
      <c r="O31" s="17">
        <f t="shared" si="11"/>
        <v>41.14869186168044</v>
      </c>
      <c r="P31" s="17">
        <f t="shared" si="11"/>
        <v>43.795654394496452</v>
      </c>
      <c r="Q31" s="17">
        <f t="shared" si="11"/>
        <v>41.44390407150977</v>
      </c>
      <c r="R31" s="17">
        <f t="shared" si="11"/>
        <v>31.761802261943018</v>
      </c>
      <c r="S31" s="17">
        <f t="shared" si="11"/>
        <v>68.500181344652091</v>
      </c>
      <c r="T31" s="17">
        <f t="shared" si="11"/>
        <v>45.955930344949742</v>
      </c>
      <c r="U31" s="17">
        <f t="shared" si="11"/>
        <v>52.650294634569512</v>
      </c>
      <c r="V31" s="17">
        <f t="shared" si="11"/>
        <v>44.101526936007396</v>
      </c>
      <c r="W31" s="17">
        <f t="shared" si="11"/>
        <v>55.339974060429789</v>
      </c>
      <c r="X31" s="17">
        <f t="shared" si="11"/>
        <v>55.285507484863146</v>
      </c>
      <c r="Y31" s="17">
        <f t="shared" si="11"/>
        <v>52.673544744080942</v>
      </c>
      <c r="Z31" s="17">
        <f t="shared" si="11"/>
        <v>34.264813924548342</v>
      </c>
      <c r="AA31" s="17">
        <f t="shared" si="11"/>
        <v>39.401013748005617</v>
      </c>
      <c r="AB31" s="17">
        <f t="shared" si="11"/>
        <v>48.83157665336104</v>
      </c>
      <c r="AC31" s="17">
        <f t="shared" si="11"/>
        <v>38.372415510247691</v>
      </c>
      <c r="AD31" s="17">
        <f t="shared" si="11"/>
        <v>34.309732909158306</v>
      </c>
      <c r="AE31" s="17">
        <f t="shared" si="11"/>
        <v>47.397780623898043</v>
      </c>
      <c r="AF31" s="17">
        <f t="shared" si="11"/>
        <v>44.655970754865919</v>
      </c>
      <c r="AG31" s="17">
        <f t="shared" si="11"/>
        <v>67.018094410068031</v>
      </c>
      <c r="AH31" s="17">
        <f t="shared" si="11"/>
        <v>60.897769466347178</v>
      </c>
      <c r="AI31" s="17">
        <f t="shared" si="11"/>
        <v>35.925613781425433</v>
      </c>
      <c r="AJ31" s="17">
        <f t="shared" si="11"/>
        <v>42.933117359950039</v>
      </c>
      <c r="AK31" s="17">
        <f t="shared" si="11"/>
        <v>33.151014977615858</v>
      </c>
      <c r="AL31" s="17">
        <f t="shared" si="11"/>
        <v>40.814504373624622</v>
      </c>
      <c r="AM31" s="17">
        <f t="shared" si="11"/>
        <v>36.42036643861006</v>
      </c>
      <c r="AN31" s="10">
        <f t="shared" si="11"/>
        <v>36.105665875616744</v>
      </c>
    </row>
    <row r="32" spans="1:40" ht="13.5" x14ac:dyDescent="0.25">
      <c r="A32" s="20" t="s">
        <v>125</v>
      </c>
      <c r="B32" s="17">
        <f>IF(B25=0,0,B26*100/B25)</f>
        <v>51.68375840720023</v>
      </c>
      <c r="C32" s="17">
        <f t="shared" ref="C32:AN32" si="12">IF(C25=0,0,C26*100/C25)</f>
        <v>49.655882316085837</v>
      </c>
      <c r="D32" s="17">
        <f t="shared" si="12"/>
        <v>59.788283326036719</v>
      </c>
      <c r="E32" s="17">
        <f t="shared" si="12"/>
        <v>31.413474517839166</v>
      </c>
      <c r="F32" s="17">
        <f t="shared" si="12"/>
        <v>24.393567983999642</v>
      </c>
      <c r="G32" s="17">
        <f t="shared" si="12"/>
        <v>55.248998814816602</v>
      </c>
      <c r="H32" s="17">
        <f t="shared" si="12"/>
        <v>54.119995841149965</v>
      </c>
      <c r="I32" s="17">
        <f t="shared" si="12"/>
        <v>39.08476436258244</v>
      </c>
      <c r="J32" s="17">
        <f t="shared" si="12"/>
        <v>42.570440254347076</v>
      </c>
      <c r="K32" s="17">
        <f t="shared" si="12"/>
        <v>30.642637206133749</v>
      </c>
      <c r="L32" s="17">
        <f t="shared" si="12"/>
        <v>26.921814051705752</v>
      </c>
      <c r="M32" s="17">
        <f t="shared" si="12"/>
        <v>34.248288997982264</v>
      </c>
      <c r="N32" s="17">
        <f t="shared" si="12"/>
        <v>27.307778843774713</v>
      </c>
      <c r="O32" s="17">
        <f t="shared" si="12"/>
        <v>40.340492045448698</v>
      </c>
      <c r="P32" s="17">
        <f t="shared" si="12"/>
        <v>42.024968534886433</v>
      </c>
      <c r="Q32" s="17">
        <f t="shared" si="12"/>
        <v>41.44390407150977</v>
      </c>
      <c r="R32" s="17">
        <f t="shared" si="12"/>
        <v>31.761802261943018</v>
      </c>
      <c r="S32" s="17">
        <f t="shared" si="12"/>
        <v>68.500181344652091</v>
      </c>
      <c r="T32" s="17">
        <f t="shared" si="12"/>
        <v>45.955930344949742</v>
      </c>
      <c r="U32" s="17">
        <f t="shared" si="12"/>
        <v>52.650294634569512</v>
      </c>
      <c r="V32" s="17">
        <f t="shared" si="12"/>
        <v>44.101526936007396</v>
      </c>
      <c r="W32" s="17">
        <f t="shared" si="12"/>
        <v>42.336988225633441</v>
      </c>
      <c r="X32" s="17">
        <f t="shared" si="12"/>
        <v>55.136758018857222</v>
      </c>
      <c r="Y32" s="17">
        <f t="shared" si="12"/>
        <v>52.673544744080942</v>
      </c>
      <c r="Z32" s="17">
        <f t="shared" si="12"/>
        <v>34.264813924548342</v>
      </c>
      <c r="AA32" s="17">
        <f t="shared" si="12"/>
        <v>38.914897240612447</v>
      </c>
      <c r="AB32" s="17">
        <f t="shared" si="12"/>
        <v>48.83157665336104</v>
      </c>
      <c r="AC32" s="17">
        <f t="shared" si="12"/>
        <v>38.372415510247691</v>
      </c>
      <c r="AD32" s="17">
        <f t="shared" si="12"/>
        <v>34.097689519004604</v>
      </c>
      <c r="AE32" s="17">
        <f t="shared" si="12"/>
        <v>45.213484646658259</v>
      </c>
      <c r="AF32" s="17">
        <f t="shared" si="12"/>
        <v>37.335030002958597</v>
      </c>
      <c r="AG32" s="17">
        <f t="shared" si="12"/>
        <v>67.018094410068031</v>
      </c>
      <c r="AH32" s="17">
        <f t="shared" si="12"/>
        <v>59.293541710037026</v>
      </c>
      <c r="AI32" s="17">
        <f t="shared" si="12"/>
        <v>35.925613781425433</v>
      </c>
      <c r="AJ32" s="17">
        <f t="shared" si="12"/>
        <v>38.106896534734886</v>
      </c>
      <c r="AK32" s="17">
        <f t="shared" si="12"/>
        <v>31.472829794891943</v>
      </c>
      <c r="AL32" s="17">
        <f t="shared" si="12"/>
        <v>40.814504373624622</v>
      </c>
      <c r="AM32" s="17">
        <f t="shared" si="12"/>
        <v>35.301001103598324</v>
      </c>
      <c r="AN32" s="10">
        <f t="shared" si="12"/>
        <v>37.720658666281679</v>
      </c>
    </row>
    <row r="33" spans="1:40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6"/>
    </row>
    <row r="34" spans="1:40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6"/>
    </row>
    <row r="35" spans="1:40" ht="13.5" x14ac:dyDescent="0.25">
      <c r="A35" s="20" t="s">
        <v>127</v>
      </c>
      <c r="B35" s="16">
        <v>9405341830</v>
      </c>
      <c r="C35" s="16">
        <v>17272541720</v>
      </c>
      <c r="D35" s="16">
        <v>554298038</v>
      </c>
      <c r="E35" s="16">
        <v>373106714</v>
      </c>
      <c r="F35" s="16">
        <v>684903101</v>
      </c>
      <c r="G35" s="16">
        <v>560769599</v>
      </c>
      <c r="H35" s="16">
        <v>260784677</v>
      </c>
      <c r="I35" s="16">
        <v>1268316432</v>
      </c>
      <c r="J35" s="16">
        <v>219363438</v>
      </c>
      <c r="K35" s="16">
        <v>180616828</v>
      </c>
      <c r="L35" s="16">
        <v>355778346</v>
      </c>
      <c r="M35" s="16">
        <v>523869680</v>
      </c>
      <c r="N35" s="16">
        <v>120253388</v>
      </c>
      <c r="O35" s="16">
        <v>305538054</v>
      </c>
      <c r="P35" s="16">
        <v>201801315</v>
      </c>
      <c r="Q35" s="16">
        <v>514345731</v>
      </c>
      <c r="R35" s="16">
        <v>1839455564</v>
      </c>
      <c r="S35" s="16">
        <v>373321436</v>
      </c>
      <c r="T35" s="16">
        <v>272817456</v>
      </c>
      <c r="U35" s="16">
        <v>216123622</v>
      </c>
      <c r="V35" s="16">
        <v>273170346</v>
      </c>
      <c r="W35" s="16">
        <v>125615772</v>
      </c>
      <c r="X35" s="16">
        <v>975595520</v>
      </c>
      <c r="Y35" s="16">
        <v>1419372529</v>
      </c>
      <c r="Z35" s="16">
        <v>416084160</v>
      </c>
      <c r="AA35" s="16">
        <v>362697825</v>
      </c>
      <c r="AB35" s="16">
        <v>425187200</v>
      </c>
      <c r="AC35" s="16">
        <v>680570651</v>
      </c>
      <c r="AD35" s="16">
        <v>532727784</v>
      </c>
      <c r="AE35" s="16">
        <v>300406230</v>
      </c>
      <c r="AF35" s="16">
        <v>504018674</v>
      </c>
      <c r="AG35" s="16">
        <v>363718204</v>
      </c>
      <c r="AH35" s="16">
        <v>1585196141</v>
      </c>
      <c r="AI35" s="16">
        <v>1705818839</v>
      </c>
      <c r="AJ35" s="16">
        <v>514750752</v>
      </c>
      <c r="AK35" s="16">
        <v>452616923</v>
      </c>
      <c r="AL35" s="16">
        <v>447697260</v>
      </c>
      <c r="AM35" s="16">
        <v>258042527</v>
      </c>
      <c r="AN35" s="9">
        <v>913852723</v>
      </c>
    </row>
    <row r="36" spans="1:40" ht="13.5" x14ac:dyDescent="0.25">
      <c r="A36" s="20" t="s">
        <v>128</v>
      </c>
      <c r="B36" s="16">
        <v>9408403948</v>
      </c>
      <c r="C36" s="16">
        <v>17272541720</v>
      </c>
      <c r="D36" s="16">
        <v>554298038</v>
      </c>
      <c r="E36" s="16">
        <v>373641454</v>
      </c>
      <c r="F36" s="16">
        <v>684903101</v>
      </c>
      <c r="G36" s="16">
        <v>560769599</v>
      </c>
      <c r="H36" s="16">
        <v>260784677</v>
      </c>
      <c r="I36" s="16">
        <v>1432393232</v>
      </c>
      <c r="J36" s="16">
        <v>219363438</v>
      </c>
      <c r="K36" s="16">
        <v>200522504</v>
      </c>
      <c r="L36" s="16">
        <v>355778346</v>
      </c>
      <c r="M36" s="16">
        <v>540143717</v>
      </c>
      <c r="N36" s="16">
        <v>120263393</v>
      </c>
      <c r="O36" s="16">
        <v>305788054</v>
      </c>
      <c r="P36" s="16">
        <v>207996312</v>
      </c>
      <c r="Q36" s="16">
        <v>514345731</v>
      </c>
      <c r="R36" s="16">
        <v>1839455564</v>
      </c>
      <c r="S36" s="16">
        <v>373321436</v>
      </c>
      <c r="T36" s="16">
        <v>272817456</v>
      </c>
      <c r="U36" s="16">
        <v>216123622</v>
      </c>
      <c r="V36" s="16">
        <v>273170346</v>
      </c>
      <c r="W36" s="16">
        <v>125163566</v>
      </c>
      <c r="X36" s="16">
        <v>978544258</v>
      </c>
      <c r="Y36" s="16">
        <v>1419372529</v>
      </c>
      <c r="Z36" s="16">
        <v>416084160</v>
      </c>
      <c r="AA36" s="16">
        <v>362698686</v>
      </c>
      <c r="AB36" s="16">
        <v>425187200</v>
      </c>
      <c r="AC36" s="16">
        <v>680570651</v>
      </c>
      <c r="AD36" s="16">
        <v>536865784</v>
      </c>
      <c r="AE36" s="16">
        <v>300406230</v>
      </c>
      <c r="AF36" s="16">
        <v>514991432</v>
      </c>
      <c r="AG36" s="16">
        <v>363718204</v>
      </c>
      <c r="AH36" s="16">
        <v>1584579141</v>
      </c>
      <c r="AI36" s="16">
        <v>1705818839</v>
      </c>
      <c r="AJ36" s="16">
        <v>517184784</v>
      </c>
      <c r="AK36" s="16">
        <v>488618895</v>
      </c>
      <c r="AL36" s="16">
        <v>447697260</v>
      </c>
      <c r="AM36" s="16">
        <v>256534902</v>
      </c>
      <c r="AN36" s="9">
        <v>926190754</v>
      </c>
    </row>
    <row r="37" spans="1:40" ht="13.5" x14ac:dyDescent="0.25">
      <c r="A37" s="20" t="s">
        <v>129</v>
      </c>
      <c r="B37" s="16">
        <v>5074507207</v>
      </c>
      <c r="C37" s="16">
        <v>9214843676</v>
      </c>
      <c r="D37" s="16">
        <v>272610301</v>
      </c>
      <c r="E37" s="16">
        <v>110448265</v>
      </c>
      <c r="F37" s="16">
        <v>168129079</v>
      </c>
      <c r="G37" s="16">
        <v>306062991</v>
      </c>
      <c r="H37" s="16">
        <v>98952829</v>
      </c>
      <c r="I37" s="16">
        <v>580228956</v>
      </c>
      <c r="J37" s="16">
        <v>74770153</v>
      </c>
      <c r="K37" s="16">
        <v>64263909</v>
      </c>
      <c r="L37" s="16">
        <v>53846546</v>
      </c>
      <c r="M37" s="16">
        <v>178524753</v>
      </c>
      <c r="N37" s="16">
        <v>51519132</v>
      </c>
      <c r="O37" s="16">
        <v>117609274</v>
      </c>
      <c r="P37" s="16">
        <v>86185365</v>
      </c>
      <c r="Q37" s="16">
        <v>199865510</v>
      </c>
      <c r="R37" s="16">
        <v>547090112</v>
      </c>
      <c r="S37" s="16">
        <v>205095406</v>
      </c>
      <c r="T37" s="16">
        <v>119807316</v>
      </c>
      <c r="U37" s="16">
        <v>98968684</v>
      </c>
      <c r="V37" s="16">
        <v>109222890</v>
      </c>
      <c r="W37" s="16">
        <v>68083376</v>
      </c>
      <c r="X37" s="16">
        <v>507989409</v>
      </c>
      <c r="Y37" s="16">
        <v>682495052</v>
      </c>
      <c r="Z37" s="16">
        <v>143097629</v>
      </c>
      <c r="AA37" s="16">
        <v>139648719</v>
      </c>
      <c r="AB37" s="16">
        <v>201723332</v>
      </c>
      <c r="AC37" s="16">
        <v>263747452</v>
      </c>
      <c r="AD37" s="16">
        <v>181218663</v>
      </c>
      <c r="AE37" s="16">
        <v>89847705</v>
      </c>
      <c r="AF37" s="16">
        <v>167788718</v>
      </c>
      <c r="AG37" s="16">
        <v>188814864</v>
      </c>
      <c r="AH37" s="16">
        <v>825135206</v>
      </c>
      <c r="AI37" s="16">
        <v>584194661</v>
      </c>
      <c r="AJ37" s="16">
        <v>226757660</v>
      </c>
      <c r="AK37" s="16">
        <v>201238659</v>
      </c>
      <c r="AL37" s="16">
        <v>187172958</v>
      </c>
      <c r="AM37" s="16">
        <v>95137385</v>
      </c>
      <c r="AN37" s="9">
        <v>394917845</v>
      </c>
    </row>
    <row r="38" spans="1:40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6"/>
    </row>
    <row r="39" spans="1:40" ht="13.5" x14ac:dyDescent="0.25">
      <c r="A39" s="20" t="s">
        <v>130</v>
      </c>
      <c r="B39" s="15">
        <f>+B36-B35</f>
        <v>3062118</v>
      </c>
      <c r="C39" s="15">
        <f t="shared" ref="C39:AN39" si="13">+C36-C35</f>
        <v>0</v>
      </c>
      <c r="D39" s="15">
        <f t="shared" si="13"/>
        <v>0</v>
      </c>
      <c r="E39" s="15">
        <f t="shared" si="13"/>
        <v>534740</v>
      </c>
      <c r="F39" s="15">
        <f t="shared" si="13"/>
        <v>0</v>
      </c>
      <c r="G39" s="15">
        <f t="shared" si="13"/>
        <v>0</v>
      </c>
      <c r="H39" s="15">
        <f t="shared" si="13"/>
        <v>0</v>
      </c>
      <c r="I39" s="15">
        <f t="shared" si="13"/>
        <v>164076800</v>
      </c>
      <c r="J39" s="15">
        <f t="shared" si="13"/>
        <v>0</v>
      </c>
      <c r="K39" s="15">
        <f t="shared" si="13"/>
        <v>19905676</v>
      </c>
      <c r="L39" s="15">
        <f t="shared" si="13"/>
        <v>0</v>
      </c>
      <c r="M39" s="15">
        <f t="shared" si="13"/>
        <v>16274037</v>
      </c>
      <c r="N39" s="15">
        <f t="shared" si="13"/>
        <v>10005</v>
      </c>
      <c r="O39" s="15">
        <f t="shared" si="13"/>
        <v>250000</v>
      </c>
      <c r="P39" s="15">
        <f t="shared" si="13"/>
        <v>6194997</v>
      </c>
      <c r="Q39" s="15">
        <f t="shared" si="13"/>
        <v>0</v>
      </c>
      <c r="R39" s="15">
        <f t="shared" si="13"/>
        <v>0</v>
      </c>
      <c r="S39" s="15">
        <f t="shared" si="13"/>
        <v>0</v>
      </c>
      <c r="T39" s="15">
        <f t="shared" si="13"/>
        <v>0</v>
      </c>
      <c r="U39" s="15">
        <f t="shared" si="13"/>
        <v>0</v>
      </c>
      <c r="V39" s="15">
        <f t="shared" si="13"/>
        <v>0</v>
      </c>
      <c r="W39" s="15">
        <f t="shared" si="13"/>
        <v>-452206</v>
      </c>
      <c r="X39" s="15">
        <f t="shared" si="13"/>
        <v>2948738</v>
      </c>
      <c r="Y39" s="15">
        <f t="shared" si="13"/>
        <v>0</v>
      </c>
      <c r="Z39" s="15">
        <f t="shared" si="13"/>
        <v>0</v>
      </c>
      <c r="AA39" s="15">
        <f t="shared" si="13"/>
        <v>861</v>
      </c>
      <c r="AB39" s="15">
        <f t="shared" si="13"/>
        <v>0</v>
      </c>
      <c r="AC39" s="15">
        <f t="shared" si="13"/>
        <v>0</v>
      </c>
      <c r="AD39" s="15">
        <f t="shared" si="13"/>
        <v>4138000</v>
      </c>
      <c r="AE39" s="15">
        <f t="shared" si="13"/>
        <v>0</v>
      </c>
      <c r="AF39" s="15">
        <f t="shared" si="13"/>
        <v>10972758</v>
      </c>
      <c r="AG39" s="15">
        <f t="shared" si="13"/>
        <v>0</v>
      </c>
      <c r="AH39" s="15">
        <f t="shared" si="13"/>
        <v>-617000</v>
      </c>
      <c r="AI39" s="15">
        <f t="shared" si="13"/>
        <v>0</v>
      </c>
      <c r="AJ39" s="15">
        <f t="shared" si="13"/>
        <v>2434032</v>
      </c>
      <c r="AK39" s="15">
        <f t="shared" si="13"/>
        <v>36001972</v>
      </c>
      <c r="AL39" s="15">
        <f t="shared" si="13"/>
        <v>0</v>
      </c>
      <c r="AM39" s="15">
        <f t="shared" si="13"/>
        <v>-1507625</v>
      </c>
      <c r="AN39" s="8">
        <f t="shared" si="13"/>
        <v>12338031</v>
      </c>
    </row>
    <row r="40" spans="1:40" ht="13.5" x14ac:dyDescent="0.25">
      <c r="A40" s="20" t="s">
        <v>122</v>
      </c>
      <c r="B40" s="15">
        <f>+B37-B35</f>
        <v>-4330834623</v>
      </c>
      <c r="C40" s="15">
        <f t="shared" ref="C40:AN40" si="14">+C37-C35</f>
        <v>-8057698044</v>
      </c>
      <c r="D40" s="15">
        <f t="shared" si="14"/>
        <v>-281687737</v>
      </c>
      <c r="E40" s="15">
        <f t="shared" si="14"/>
        <v>-262658449</v>
      </c>
      <c r="F40" s="15">
        <f t="shared" si="14"/>
        <v>-516774022</v>
      </c>
      <c r="G40" s="15">
        <f t="shared" si="14"/>
        <v>-254706608</v>
      </c>
      <c r="H40" s="15">
        <f t="shared" si="14"/>
        <v>-161831848</v>
      </c>
      <c r="I40" s="15">
        <f t="shared" si="14"/>
        <v>-688087476</v>
      </c>
      <c r="J40" s="15">
        <f t="shared" si="14"/>
        <v>-144593285</v>
      </c>
      <c r="K40" s="15">
        <f t="shared" si="14"/>
        <v>-116352919</v>
      </c>
      <c r="L40" s="15">
        <f t="shared" si="14"/>
        <v>-301931800</v>
      </c>
      <c r="M40" s="15">
        <f t="shared" si="14"/>
        <v>-345344927</v>
      </c>
      <c r="N40" s="15">
        <f t="shared" si="14"/>
        <v>-68734256</v>
      </c>
      <c r="O40" s="15">
        <f t="shared" si="14"/>
        <v>-187928780</v>
      </c>
      <c r="P40" s="15">
        <f t="shared" si="14"/>
        <v>-115615950</v>
      </c>
      <c r="Q40" s="15">
        <f t="shared" si="14"/>
        <v>-314480221</v>
      </c>
      <c r="R40" s="15">
        <f t="shared" si="14"/>
        <v>-1292365452</v>
      </c>
      <c r="S40" s="15">
        <f t="shared" si="14"/>
        <v>-168226030</v>
      </c>
      <c r="T40" s="15">
        <f t="shared" si="14"/>
        <v>-153010140</v>
      </c>
      <c r="U40" s="15">
        <f t="shared" si="14"/>
        <v>-117154938</v>
      </c>
      <c r="V40" s="15">
        <f t="shared" si="14"/>
        <v>-163947456</v>
      </c>
      <c r="W40" s="15">
        <f t="shared" si="14"/>
        <v>-57532396</v>
      </c>
      <c r="X40" s="15">
        <f t="shared" si="14"/>
        <v>-467606111</v>
      </c>
      <c r="Y40" s="15">
        <f t="shared" si="14"/>
        <v>-736877477</v>
      </c>
      <c r="Z40" s="15">
        <f t="shared" si="14"/>
        <v>-272986531</v>
      </c>
      <c r="AA40" s="15">
        <f t="shared" si="14"/>
        <v>-223049106</v>
      </c>
      <c r="AB40" s="15">
        <f t="shared" si="14"/>
        <v>-223463868</v>
      </c>
      <c r="AC40" s="15">
        <f t="shared" si="14"/>
        <v>-416823199</v>
      </c>
      <c r="AD40" s="15">
        <f t="shared" si="14"/>
        <v>-351509121</v>
      </c>
      <c r="AE40" s="15">
        <f t="shared" si="14"/>
        <v>-210558525</v>
      </c>
      <c r="AF40" s="15">
        <f t="shared" si="14"/>
        <v>-336229956</v>
      </c>
      <c r="AG40" s="15">
        <f t="shared" si="14"/>
        <v>-174903340</v>
      </c>
      <c r="AH40" s="15">
        <f t="shared" si="14"/>
        <v>-760060935</v>
      </c>
      <c r="AI40" s="15">
        <f t="shared" si="14"/>
        <v>-1121624178</v>
      </c>
      <c r="AJ40" s="15">
        <f t="shared" si="14"/>
        <v>-287993092</v>
      </c>
      <c r="AK40" s="15">
        <f t="shared" si="14"/>
        <v>-251378264</v>
      </c>
      <c r="AL40" s="15">
        <f t="shared" si="14"/>
        <v>-260524302</v>
      </c>
      <c r="AM40" s="15">
        <f t="shared" si="14"/>
        <v>-162905142</v>
      </c>
      <c r="AN40" s="8">
        <f t="shared" si="14"/>
        <v>-518934878</v>
      </c>
    </row>
    <row r="41" spans="1:40" ht="13.5" x14ac:dyDescent="0.25">
      <c r="A41" s="20" t="s">
        <v>123</v>
      </c>
      <c r="B41" s="15">
        <f>+B37-B36</f>
        <v>-4333896741</v>
      </c>
      <c r="C41" s="15">
        <f t="shared" ref="C41:AN41" si="15">+C37-C36</f>
        <v>-8057698044</v>
      </c>
      <c r="D41" s="15">
        <f t="shared" si="15"/>
        <v>-281687737</v>
      </c>
      <c r="E41" s="15">
        <f t="shared" si="15"/>
        <v>-263193189</v>
      </c>
      <c r="F41" s="15">
        <f t="shared" si="15"/>
        <v>-516774022</v>
      </c>
      <c r="G41" s="15">
        <f t="shared" si="15"/>
        <v>-254706608</v>
      </c>
      <c r="H41" s="15">
        <f t="shared" si="15"/>
        <v>-161831848</v>
      </c>
      <c r="I41" s="15">
        <f t="shared" si="15"/>
        <v>-852164276</v>
      </c>
      <c r="J41" s="15">
        <f t="shared" si="15"/>
        <v>-144593285</v>
      </c>
      <c r="K41" s="15">
        <f t="shared" si="15"/>
        <v>-136258595</v>
      </c>
      <c r="L41" s="15">
        <f t="shared" si="15"/>
        <v>-301931800</v>
      </c>
      <c r="M41" s="15">
        <f t="shared" si="15"/>
        <v>-361618964</v>
      </c>
      <c r="N41" s="15">
        <f t="shared" si="15"/>
        <v>-68744261</v>
      </c>
      <c r="O41" s="15">
        <f t="shared" si="15"/>
        <v>-188178780</v>
      </c>
      <c r="P41" s="15">
        <f t="shared" si="15"/>
        <v>-121810947</v>
      </c>
      <c r="Q41" s="15">
        <f t="shared" si="15"/>
        <v>-314480221</v>
      </c>
      <c r="R41" s="15">
        <f t="shared" si="15"/>
        <v>-1292365452</v>
      </c>
      <c r="S41" s="15">
        <f t="shared" si="15"/>
        <v>-168226030</v>
      </c>
      <c r="T41" s="15">
        <f t="shared" si="15"/>
        <v>-153010140</v>
      </c>
      <c r="U41" s="15">
        <f t="shared" si="15"/>
        <v>-117154938</v>
      </c>
      <c r="V41" s="15">
        <f t="shared" si="15"/>
        <v>-163947456</v>
      </c>
      <c r="W41" s="15">
        <f t="shared" si="15"/>
        <v>-57080190</v>
      </c>
      <c r="X41" s="15">
        <f t="shared" si="15"/>
        <v>-470554849</v>
      </c>
      <c r="Y41" s="15">
        <f t="shared" si="15"/>
        <v>-736877477</v>
      </c>
      <c r="Z41" s="15">
        <f t="shared" si="15"/>
        <v>-272986531</v>
      </c>
      <c r="AA41" s="15">
        <f t="shared" si="15"/>
        <v>-223049967</v>
      </c>
      <c r="AB41" s="15">
        <f t="shared" si="15"/>
        <v>-223463868</v>
      </c>
      <c r="AC41" s="15">
        <f t="shared" si="15"/>
        <v>-416823199</v>
      </c>
      <c r="AD41" s="15">
        <f t="shared" si="15"/>
        <v>-355647121</v>
      </c>
      <c r="AE41" s="15">
        <f t="shared" si="15"/>
        <v>-210558525</v>
      </c>
      <c r="AF41" s="15">
        <f t="shared" si="15"/>
        <v>-347202714</v>
      </c>
      <c r="AG41" s="15">
        <f t="shared" si="15"/>
        <v>-174903340</v>
      </c>
      <c r="AH41" s="15">
        <f t="shared" si="15"/>
        <v>-759443935</v>
      </c>
      <c r="AI41" s="15">
        <f t="shared" si="15"/>
        <v>-1121624178</v>
      </c>
      <c r="AJ41" s="15">
        <f t="shared" si="15"/>
        <v>-290427124</v>
      </c>
      <c r="AK41" s="15">
        <f t="shared" si="15"/>
        <v>-287380236</v>
      </c>
      <c r="AL41" s="15">
        <f t="shared" si="15"/>
        <v>-260524302</v>
      </c>
      <c r="AM41" s="15">
        <f t="shared" si="15"/>
        <v>-161397517</v>
      </c>
      <c r="AN41" s="8">
        <f t="shared" si="15"/>
        <v>-531272909</v>
      </c>
    </row>
    <row r="42" spans="1:40" ht="13.5" x14ac:dyDescent="0.25">
      <c r="A42" s="20" t="s">
        <v>124</v>
      </c>
      <c r="B42" s="17">
        <f>IF(B35=0,0,B37*100/B35)</f>
        <v>53.953458563451278</v>
      </c>
      <c r="C42" s="17">
        <f t="shared" ref="C42:AN42" si="16">IF(C35=0,0,C37*100/C35)</f>
        <v>53.349668076529042</v>
      </c>
      <c r="D42" s="17">
        <f t="shared" si="16"/>
        <v>49.181177329009415</v>
      </c>
      <c r="E42" s="17">
        <f t="shared" si="16"/>
        <v>29.602325783931082</v>
      </c>
      <c r="F42" s="17">
        <f t="shared" si="16"/>
        <v>24.54786359625491</v>
      </c>
      <c r="G42" s="17">
        <f t="shared" si="16"/>
        <v>54.579098358004963</v>
      </c>
      <c r="H42" s="17">
        <f t="shared" si="16"/>
        <v>37.944265030571565</v>
      </c>
      <c r="I42" s="17">
        <f t="shared" si="16"/>
        <v>45.747964889569452</v>
      </c>
      <c r="J42" s="17">
        <f t="shared" si="16"/>
        <v>34.085057054950063</v>
      </c>
      <c r="K42" s="17">
        <f t="shared" si="16"/>
        <v>35.580244494161974</v>
      </c>
      <c r="L42" s="17">
        <f t="shared" si="16"/>
        <v>15.134857589112521</v>
      </c>
      <c r="M42" s="17">
        <f t="shared" si="16"/>
        <v>34.078084648838619</v>
      </c>
      <c r="N42" s="17">
        <f t="shared" si="16"/>
        <v>42.842145952677861</v>
      </c>
      <c r="O42" s="17">
        <f t="shared" si="16"/>
        <v>38.49251262168476</v>
      </c>
      <c r="P42" s="17">
        <f t="shared" si="16"/>
        <v>42.708029429837957</v>
      </c>
      <c r="Q42" s="17">
        <f t="shared" si="16"/>
        <v>38.858203335608124</v>
      </c>
      <c r="R42" s="17">
        <f t="shared" si="16"/>
        <v>29.741958583132156</v>
      </c>
      <c r="S42" s="17">
        <f t="shared" si="16"/>
        <v>54.938020221265838</v>
      </c>
      <c r="T42" s="17">
        <f t="shared" si="16"/>
        <v>43.914827796063022</v>
      </c>
      <c r="U42" s="17">
        <f t="shared" si="16"/>
        <v>45.792626962359535</v>
      </c>
      <c r="V42" s="17">
        <f t="shared" si="16"/>
        <v>39.98343583018341</v>
      </c>
      <c r="W42" s="17">
        <f t="shared" si="16"/>
        <v>54.199703521306226</v>
      </c>
      <c r="X42" s="17">
        <f t="shared" si="16"/>
        <v>52.069674223186261</v>
      </c>
      <c r="Y42" s="17">
        <f t="shared" si="16"/>
        <v>48.084279359756444</v>
      </c>
      <c r="Z42" s="17">
        <f t="shared" si="16"/>
        <v>34.39151084242188</v>
      </c>
      <c r="AA42" s="17">
        <f t="shared" si="16"/>
        <v>38.502772659306686</v>
      </c>
      <c r="AB42" s="17">
        <f t="shared" si="16"/>
        <v>47.44341598241904</v>
      </c>
      <c r="AC42" s="17">
        <f t="shared" si="16"/>
        <v>38.75386803889667</v>
      </c>
      <c r="AD42" s="17">
        <f t="shared" si="16"/>
        <v>34.017122523498792</v>
      </c>
      <c r="AE42" s="17">
        <f t="shared" si="16"/>
        <v>29.908735581149564</v>
      </c>
      <c r="AF42" s="17">
        <f t="shared" si="16"/>
        <v>33.290178847619444</v>
      </c>
      <c r="AG42" s="17">
        <f t="shared" si="16"/>
        <v>51.912404142411305</v>
      </c>
      <c r="AH42" s="17">
        <f t="shared" si="16"/>
        <v>52.052562118872835</v>
      </c>
      <c r="AI42" s="17">
        <f t="shared" si="16"/>
        <v>34.247169021915113</v>
      </c>
      <c r="AJ42" s="17">
        <f t="shared" si="16"/>
        <v>44.051933701691802</v>
      </c>
      <c r="AK42" s="17">
        <f t="shared" si="16"/>
        <v>44.461143358530585</v>
      </c>
      <c r="AL42" s="17">
        <f t="shared" si="16"/>
        <v>41.807930207122553</v>
      </c>
      <c r="AM42" s="17">
        <f t="shared" si="16"/>
        <v>36.868878206265592</v>
      </c>
      <c r="AN42" s="10">
        <f t="shared" si="16"/>
        <v>43.214605051847066</v>
      </c>
    </row>
    <row r="43" spans="1:40" ht="13.5" x14ac:dyDescent="0.25">
      <c r="A43" s="20" t="s">
        <v>125</v>
      </c>
      <c r="B43" s="17">
        <f>IF(B36=0,0,B37*100/B36)</f>
        <v>53.935898533339632</v>
      </c>
      <c r="C43" s="17">
        <f t="shared" ref="C43:AN43" si="17">IF(C36=0,0,C37*100/C36)</f>
        <v>53.349668076529042</v>
      </c>
      <c r="D43" s="17">
        <f t="shared" si="17"/>
        <v>49.181177329009415</v>
      </c>
      <c r="E43" s="17">
        <f t="shared" si="17"/>
        <v>29.559960175082715</v>
      </c>
      <c r="F43" s="17">
        <f t="shared" si="17"/>
        <v>24.54786359625491</v>
      </c>
      <c r="G43" s="17">
        <f t="shared" si="17"/>
        <v>54.579098358004963</v>
      </c>
      <c r="H43" s="17">
        <f t="shared" si="17"/>
        <v>37.944265030571565</v>
      </c>
      <c r="I43" s="17">
        <f t="shared" si="17"/>
        <v>40.507658304825057</v>
      </c>
      <c r="J43" s="17">
        <f t="shared" si="17"/>
        <v>34.085057054950063</v>
      </c>
      <c r="K43" s="17">
        <f t="shared" si="17"/>
        <v>32.048227863741417</v>
      </c>
      <c r="L43" s="17">
        <f t="shared" si="17"/>
        <v>15.134857589112521</v>
      </c>
      <c r="M43" s="17">
        <f t="shared" si="17"/>
        <v>33.051343074309983</v>
      </c>
      <c r="N43" s="17">
        <f t="shared" si="17"/>
        <v>42.838581811840285</v>
      </c>
      <c r="O43" s="17">
        <f t="shared" si="17"/>
        <v>38.461042693315939</v>
      </c>
      <c r="P43" s="17">
        <f t="shared" si="17"/>
        <v>41.436006326881412</v>
      </c>
      <c r="Q43" s="17">
        <f t="shared" si="17"/>
        <v>38.858203335608124</v>
      </c>
      <c r="R43" s="17">
        <f t="shared" si="17"/>
        <v>29.741958583132156</v>
      </c>
      <c r="S43" s="17">
        <f t="shared" si="17"/>
        <v>54.938020221265838</v>
      </c>
      <c r="T43" s="17">
        <f t="shared" si="17"/>
        <v>43.914827796063022</v>
      </c>
      <c r="U43" s="17">
        <f t="shared" si="17"/>
        <v>45.792626962359535</v>
      </c>
      <c r="V43" s="17">
        <f t="shared" si="17"/>
        <v>39.98343583018341</v>
      </c>
      <c r="W43" s="17">
        <f t="shared" si="17"/>
        <v>54.395522735426056</v>
      </c>
      <c r="X43" s="17">
        <f t="shared" si="17"/>
        <v>51.912767853572134</v>
      </c>
      <c r="Y43" s="17">
        <f t="shared" si="17"/>
        <v>48.084279359756444</v>
      </c>
      <c r="Z43" s="17">
        <f t="shared" si="17"/>
        <v>34.39151084242188</v>
      </c>
      <c r="AA43" s="17">
        <f t="shared" si="17"/>
        <v>38.502681258679829</v>
      </c>
      <c r="AB43" s="17">
        <f t="shared" si="17"/>
        <v>47.44341598241904</v>
      </c>
      <c r="AC43" s="17">
        <f t="shared" si="17"/>
        <v>38.75386803889667</v>
      </c>
      <c r="AD43" s="17">
        <f t="shared" si="17"/>
        <v>33.754928773780826</v>
      </c>
      <c r="AE43" s="17">
        <f t="shared" si="17"/>
        <v>29.908735581149564</v>
      </c>
      <c r="AF43" s="17">
        <f t="shared" si="17"/>
        <v>32.580875636781471</v>
      </c>
      <c r="AG43" s="17">
        <f t="shared" si="17"/>
        <v>51.912404142411305</v>
      </c>
      <c r="AH43" s="17">
        <f t="shared" si="17"/>
        <v>52.072830232970986</v>
      </c>
      <c r="AI43" s="17">
        <f t="shared" si="17"/>
        <v>34.247169021915113</v>
      </c>
      <c r="AJ43" s="17">
        <f t="shared" si="17"/>
        <v>43.844611638845123</v>
      </c>
      <c r="AK43" s="17">
        <f t="shared" si="17"/>
        <v>41.185197924038526</v>
      </c>
      <c r="AL43" s="17">
        <f t="shared" si="17"/>
        <v>41.807930207122553</v>
      </c>
      <c r="AM43" s="17">
        <f t="shared" si="17"/>
        <v>37.08555220295132</v>
      </c>
      <c r="AN43" s="10">
        <f t="shared" si="17"/>
        <v>42.638931914882839</v>
      </c>
    </row>
    <row r="44" spans="1:40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6"/>
    </row>
    <row r="45" spans="1:40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6"/>
    </row>
    <row r="46" spans="1:40" ht="13.5" x14ac:dyDescent="0.25">
      <c r="A46" s="20" t="s">
        <v>127</v>
      </c>
      <c r="B46" s="16">
        <v>2958504560</v>
      </c>
      <c r="C46" s="16">
        <v>4649271490</v>
      </c>
      <c r="D46" s="16">
        <v>193347650</v>
      </c>
      <c r="E46" s="16">
        <v>107641867</v>
      </c>
      <c r="F46" s="16">
        <v>261631851</v>
      </c>
      <c r="G46" s="16">
        <v>205420139</v>
      </c>
      <c r="H46" s="16">
        <v>99923144</v>
      </c>
      <c r="I46" s="16">
        <v>462953337</v>
      </c>
      <c r="J46" s="16">
        <v>84926419</v>
      </c>
      <c r="K46" s="16">
        <v>67473348</v>
      </c>
      <c r="L46" s="16">
        <v>168617242</v>
      </c>
      <c r="M46" s="16">
        <v>255040139</v>
      </c>
      <c r="N46" s="16">
        <v>52504737</v>
      </c>
      <c r="O46" s="16">
        <v>149313610</v>
      </c>
      <c r="P46" s="16">
        <v>96949277</v>
      </c>
      <c r="Q46" s="16">
        <v>230606111</v>
      </c>
      <c r="R46" s="16">
        <v>792639732</v>
      </c>
      <c r="S46" s="16">
        <v>120158300</v>
      </c>
      <c r="T46" s="16">
        <v>160745714</v>
      </c>
      <c r="U46" s="16">
        <v>112293895</v>
      </c>
      <c r="V46" s="16">
        <v>125160275</v>
      </c>
      <c r="W46" s="16">
        <v>51499704</v>
      </c>
      <c r="X46" s="16">
        <v>390358067</v>
      </c>
      <c r="Y46" s="16">
        <v>434504109</v>
      </c>
      <c r="Z46" s="16">
        <v>169935240</v>
      </c>
      <c r="AA46" s="16">
        <v>147379284</v>
      </c>
      <c r="AB46" s="16">
        <v>143856108</v>
      </c>
      <c r="AC46" s="16">
        <v>264239326</v>
      </c>
      <c r="AD46" s="16">
        <v>198662828</v>
      </c>
      <c r="AE46" s="16">
        <v>110091382</v>
      </c>
      <c r="AF46" s="16">
        <v>226859462</v>
      </c>
      <c r="AG46" s="16">
        <v>118517224</v>
      </c>
      <c r="AH46" s="16">
        <v>605757532</v>
      </c>
      <c r="AI46" s="16">
        <v>796433725</v>
      </c>
      <c r="AJ46" s="16">
        <v>187036728</v>
      </c>
      <c r="AK46" s="16">
        <v>113382357</v>
      </c>
      <c r="AL46" s="16">
        <v>158692536</v>
      </c>
      <c r="AM46" s="16">
        <v>114477688</v>
      </c>
      <c r="AN46" s="9">
        <v>350807534</v>
      </c>
    </row>
    <row r="47" spans="1:40" ht="13.5" x14ac:dyDescent="0.25">
      <c r="A47" s="20" t="s">
        <v>128</v>
      </c>
      <c r="B47" s="16">
        <v>2958504560</v>
      </c>
      <c r="C47" s="16">
        <v>4649271490</v>
      </c>
      <c r="D47" s="16">
        <v>193347650</v>
      </c>
      <c r="E47" s="16">
        <v>107641867</v>
      </c>
      <c r="F47" s="16">
        <v>261631851</v>
      </c>
      <c r="G47" s="16">
        <v>205420139</v>
      </c>
      <c r="H47" s="16">
        <v>99923144</v>
      </c>
      <c r="I47" s="16">
        <v>456555108</v>
      </c>
      <c r="J47" s="16">
        <v>84926419</v>
      </c>
      <c r="K47" s="16">
        <v>72189980</v>
      </c>
      <c r="L47" s="16">
        <v>168617242</v>
      </c>
      <c r="M47" s="16">
        <v>260084870</v>
      </c>
      <c r="N47" s="16">
        <v>52504742</v>
      </c>
      <c r="O47" s="16">
        <v>149313610</v>
      </c>
      <c r="P47" s="16">
        <v>96949277</v>
      </c>
      <c r="Q47" s="16">
        <v>230606111</v>
      </c>
      <c r="R47" s="16">
        <v>792639732</v>
      </c>
      <c r="S47" s="16">
        <v>120158300</v>
      </c>
      <c r="T47" s="16">
        <v>160745714</v>
      </c>
      <c r="U47" s="16">
        <v>112293895</v>
      </c>
      <c r="V47" s="16">
        <v>125160275</v>
      </c>
      <c r="W47" s="16">
        <v>51258081</v>
      </c>
      <c r="X47" s="16">
        <v>390358067</v>
      </c>
      <c r="Y47" s="16">
        <v>434504109</v>
      </c>
      <c r="Z47" s="16">
        <v>169935240</v>
      </c>
      <c r="AA47" s="16">
        <v>147380093</v>
      </c>
      <c r="AB47" s="16">
        <v>143856108</v>
      </c>
      <c r="AC47" s="16">
        <v>264239326</v>
      </c>
      <c r="AD47" s="16">
        <v>198662828</v>
      </c>
      <c r="AE47" s="16">
        <v>110091382</v>
      </c>
      <c r="AF47" s="16">
        <v>226859462</v>
      </c>
      <c r="AG47" s="16">
        <v>118517224</v>
      </c>
      <c r="AH47" s="16">
        <v>605077372</v>
      </c>
      <c r="AI47" s="16">
        <v>796433725</v>
      </c>
      <c r="AJ47" s="16">
        <v>186619080</v>
      </c>
      <c r="AK47" s="16">
        <v>113385057</v>
      </c>
      <c r="AL47" s="16">
        <v>158692536</v>
      </c>
      <c r="AM47" s="16">
        <v>114335313</v>
      </c>
      <c r="AN47" s="9">
        <v>354083606</v>
      </c>
    </row>
    <row r="48" spans="1:40" ht="13.5" x14ac:dyDescent="0.25">
      <c r="A48" s="20" t="s">
        <v>129</v>
      </c>
      <c r="B48" s="16">
        <v>1380022953</v>
      </c>
      <c r="C48" s="16">
        <v>1985135025</v>
      </c>
      <c r="D48" s="16">
        <v>97195238</v>
      </c>
      <c r="E48" s="16">
        <v>53836580</v>
      </c>
      <c r="F48" s="16">
        <v>79034812</v>
      </c>
      <c r="G48" s="16">
        <v>102092279</v>
      </c>
      <c r="H48" s="16">
        <v>45630215</v>
      </c>
      <c r="I48" s="16">
        <v>200915250</v>
      </c>
      <c r="J48" s="16">
        <v>39882637</v>
      </c>
      <c r="K48" s="16">
        <v>31676045</v>
      </c>
      <c r="L48" s="16">
        <v>1060821</v>
      </c>
      <c r="M48" s="16">
        <v>123269788</v>
      </c>
      <c r="N48" s="16">
        <v>25355292</v>
      </c>
      <c r="O48" s="16">
        <v>76319150</v>
      </c>
      <c r="P48" s="16">
        <v>47524578</v>
      </c>
      <c r="Q48" s="16">
        <v>118182280</v>
      </c>
      <c r="R48" s="16">
        <v>369576087</v>
      </c>
      <c r="S48" s="16">
        <v>64921889</v>
      </c>
      <c r="T48" s="16">
        <v>80390879</v>
      </c>
      <c r="U48" s="16">
        <v>46625579</v>
      </c>
      <c r="V48" s="16">
        <v>59449209</v>
      </c>
      <c r="W48" s="16">
        <v>27735672</v>
      </c>
      <c r="X48" s="16">
        <v>178249515</v>
      </c>
      <c r="Y48" s="16">
        <v>229677341</v>
      </c>
      <c r="Z48" s="16">
        <v>73072120</v>
      </c>
      <c r="AA48" s="16">
        <v>71489996</v>
      </c>
      <c r="AB48" s="16">
        <v>57499355</v>
      </c>
      <c r="AC48" s="16">
        <v>126768366</v>
      </c>
      <c r="AD48" s="16">
        <v>89497404</v>
      </c>
      <c r="AE48" s="16">
        <v>49595886</v>
      </c>
      <c r="AF48" s="16">
        <v>95187281</v>
      </c>
      <c r="AG48" s="16">
        <v>66349741</v>
      </c>
      <c r="AH48" s="16">
        <v>303725157</v>
      </c>
      <c r="AI48" s="16">
        <v>351158613</v>
      </c>
      <c r="AJ48" s="16">
        <v>88951344</v>
      </c>
      <c r="AK48" s="16">
        <v>54986259</v>
      </c>
      <c r="AL48" s="16">
        <v>70735763</v>
      </c>
      <c r="AM48" s="16">
        <v>53056176</v>
      </c>
      <c r="AN48" s="9">
        <v>157426011</v>
      </c>
    </row>
    <row r="49" spans="1:40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6"/>
    </row>
    <row r="50" spans="1:40" ht="13.5" x14ac:dyDescent="0.25">
      <c r="A50" s="20" t="s">
        <v>132</v>
      </c>
      <c r="B50" s="15">
        <f>+B47-B46</f>
        <v>0</v>
      </c>
      <c r="C50" s="15">
        <f t="shared" ref="C50:AN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-6398229</v>
      </c>
      <c r="J50" s="15">
        <f t="shared" si="18"/>
        <v>0</v>
      </c>
      <c r="K50" s="15">
        <f t="shared" si="18"/>
        <v>4716632</v>
      </c>
      <c r="L50" s="15">
        <f t="shared" si="18"/>
        <v>0</v>
      </c>
      <c r="M50" s="15">
        <f t="shared" si="18"/>
        <v>5044731</v>
      </c>
      <c r="N50" s="15">
        <f t="shared" si="18"/>
        <v>5</v>
      </c>
      <c r="O50" s="15">
        <f t="shared" si="18"/>
        <v>0</v>
      </c>
      <c r="P50" s="15">
        <f t="shared" si="18"/>
        <v>0</v>
      </c>
      <c r="Q50" s="15">
        <f t="shared" si="18"/>
        <v>0</v>
      </c>
      <c r="R50" s="15">
        <f t="shared" si="18"/>
        <v>0</v>
      </c>
      <c r="S50" s="15">
        <f t="shared" si="18"/>
        <v>0</v>
      </c>
      <c r="T50" s="15">
        <f t="shared" si="18"/>
        <v>0</v>
      </c>
      <c r="U50" s="15">
        <f t="shared" si="18"/>
        <v>0</v>
      </c>
      <c r="V50" s="15">
        <f t="shared" si="18"/>
        <v>0</v>
      </c>
      <c r="W50" s="15">
        <f t="shared" si="18"/>
        <v>-241623</v>
      </c>
      <c r="X50" s="15">
        <f t="shared" si="18"/>
        <v>0</v>
      </c>
      <c r="Y50" s="15">
        <f t="shared" si="18"/>
        <v>0</v>
      </c>
      <c r="Z50" s="15">
        <f t="shared" si="18"/>
        <v>0</v>
      </c>
      <c r="AA50" s="15">
        <f t="shared" si="18"/>
        <v>809</v>
      </c>
      <c r="AB50" s="15">
        <f t="shared" si="18"/>
        <v>0</v>
      </c>
      <c r="AC50" s="15">
        <f t="shared" si="18"/>
        <v>0</v>
      </c>
      <c r="AD50" s="15">
        <f t="shared" si="18"/>
        <v>0</v>
      </c>
      <c r="AE50" s="15">
        <f t="shared" si="18"/>
        <v>0</v>
      </c>
      <c r="AF50" s="15">
        <f t="shared" si="18"/>
        <v>0</v>
      </c>
      <c r="AG50" s="15">
        <f t="shared" si="18"/>
        <v>0</v>
      </c>
      <c r="AH50" s="15">
        <f t="shared" si="18"/>
        <v>-680160</v>
      </c>
      <c r="AI50" s="15">
        <f t="shared" si="18"/>
        <v>0</v>
      </c>
      <c r="AJ50" s="15">
        <f t="shared" si="18"/>
        <v>-417648</v>
      </c>
      <c r="AK50" s="15">
        <f t="shared" si="18"/>
        <v>2700</v>
      </c>
      <c r="AL50" s="15">
        <f t="shared" si="18"/>
        <v>0</v>
      </c>
      <c r="AM50" s="15">
        <f t="shared" si="18"/>
        <v>-142375</v>
      </c>
      <c r="AN50" s="8">
        <f t="shared" si="18"/>
        <v>3276072</v>
      </c>
    </row>
    <row r="51" spans="1:40" ht="13.5" x14ac:dyDescent="0.25">
      <c r="A51" s="20" t="s">
        <v>122</v>
      </c>
      <c r="B51" s="15">
        <f>+B48-B46</f>
        <v>-1578481607</v>
      </c>
      <c r="C51" s="15">
        <f t="shared" ref="C51:AN51" si="19">+C48-C46</f>
        <v>-2664136465</v>
      </c>
      <c r="D51" s="15">
        <f t="shared" si="19"/>
        <v>-96152412</v>
      </c>
      <c r="E51" s="15">
        <f t="shared" si="19"/>
        <v>-53805287</v>
      </c>
      <c r="F51" s="15">
        <f t="shared" si="19"/>
        <v>-182597039</v>
      </c>
      <c r="G51" s="15">
        <f t="shared" si="19"/>
        <v>-103327860</v>
      </c>
      <c r="H51" s="15">
        <f t="shared" si="19"/>
        <v>-54292929</v>
      </c>
      <c r="I51" s="15">
        <f t="shared" si="19"/>
        <v>-262038087</v>
      </c>
      <c r="J51" s="15">
        <f t="shared" si="19"/>
        <v>-45043782</v>
      </c>
      <c r="K51" s="15">
        <f t="shared" si="19"/>
        <v>-35797303</v>
      </c>
      <c r="L51" s="15">
        <f t="shared" si="19"/>
        <v>-167556421</v>
      </c>
      <c r="M51" s="15">
        <f t="shared" si="19"/>
        <v>-131770351</v>
      </c>
      <c r="N51" s="15">
        <f t="shared" si="19"/>
        <v>-27149445</v>
      </c>
      <c r="O51" s="15">
        <f t="shared" si="19"/>
        <v>-72994460</v>
      </c>
      <c r="P51" s="15">
        <f t="shared" si="19"/>
        <v>-49424699</v>
      </c>
      <c r="Q51" s="15">
        <f t="shared" si="19"/>
        <v>-112423831</v>
      </c>
      <c r="R51" s="15">
        <f t="shared" si="19"/>
        <v>-423063645</v>
      </c>
      <c r="S51" s="15">
        <f t="shared" si="19"/>
        <v>-55236411</v>
      </c>
      <c r="T51" s="15">
        <f t="shared" si="19"/>
        <v>-80354835</v>
      </c>
      <c r="U51" s="15">
        <f t="shared" si="19"/>
        <v>-65668316</v>
      </c>
      <c r="V51" s="15">
        <f t="shared" si="19"/>
        <v>-65711066</v>
      </c>
      <c r="W51" s="15">
        <f t="shared" si="19"/>
        <v>-23764032</v>
      </c>
      <c r="X51" s="15">
        <f t="shared" si="19"/>
        <v>-212108552</v>
      </c>
      <c r="Y51" s="15">
        <f t="shared" si="19"/>
        <v>-204826768</v>
      </c>
      <c r="Z51" s="15">
        <f t="shared" si="19"/>
        <v>-96863120</v>
      </c>
      <c r="AA51" s="15">
        <f t="shared" si="19"/>
        <v>-75889288</v>
      </c>
      <c r="AB51" s="15">
        <f t="shared" si="19"/>
        <v>-86356753</v>
      </c>
      <c r="AC51" s="15">
        <f t="shared" si="19"/>
        <v>-137470960</v>
      </c>
      <c r="AD51" s="15">
        <f t="shared" si="19"/>
        <v>-109165424</v>
      </c>
      <c r="AE51" s="15">
        <f t="shared" si="19"/>
        <v>-60495496</v>
      </c>
      <c r="AF51" s="15">
        <f t="shared" si="19"/>
        <v>-131672181</v>
      </c>
      <c r="AG51" s="15">
        <f t="shared" si="19"/>
        <v>-52167483</v>
      </c>
      <c r="AH51" s="15">
        <f t="shared" si="19"/>
        <v>-302032375</v>
      </c>
      <c r="AI51" s="15">
        <f t="shared" si="19"/>
        <v>-445275112</v>
      </c>
      <c r="AJ51" s="15">
        <f t="shared" si="19"/>
        <v>-98085384</v>
      </c>
      <c r="AK51" s="15">
        <f t="shared" si="19"/>
        <v>-58396098</v>
      </c>
      <c r="AL51" s="15">
        <f t="shared" si="19"/>
        <v>-87956773</v>
      </c>
      <c r="AM51" s="15">
        <f t="shared" si="19"/>
        <v>-61421512</v>
      </c>
      <c r="AN51" s="8">
        <f t="shared" si="19"/>
        <v>-193381523</v>
      </c>
    </row>
    <row r="52" spans="1:40" ht="13.5" x14ac:dyDescent="0.25">
      <c r="A52" s="20" t="s">
        <v>123</v>
      </c>
      <c r="B52" s="15">
        <f>+B48-B47</f>
        <v>-1578481607</v>
      </c>
      <c r="C52" s="15">
        <f t="shared" ref="C52:AN52" si="20">+C48-C47</f>
        <v>-2664136465</v>
      </c>
      <c r="D52" s="15">
        <f t="shared" si="20"/>
        <v>-96152412</v>
      </c>
      <c r="E52" s="15">
        <f t="shared" si="20"/>
        <v>-53805287</v>
      </c>
      <c r="F52" s="15">
        <f t="shared" si="20"/>
        <v>-182597039</v>
      </c>
      <c r="G52" s="15">
        <f t="shared" si="20"/>
        <v>-103327860</v>
      </c>
      <c r="H52" s="15">
        <f t="shared" si="20"/>
        <v>-54292929</v>
      </c>
      <c r="I52" s="15">
        <f t="shared" si="20"/>
        <v>-255639858</v>
      </c>
      <c r="J52" s="15">
        <f t="shared" si="20"/>
        <v>-45043782</v>
      </c>
      <c r="K52" s="15">
        <f t="shared" si="20"/>
        <v>-40513935</v>
      </c>
      <c r="L52" s="15">
        <f t="shared" si="20"/>
        <v>-167556421</v>
      </c>
      <c r="M52" s="15">
        <f t="shared" si="20"/>
        <v>-136815082</v>
      </c>
      <c r="N52" s="15">
        <f t="shared" si="20"/>
        <v>-27149450</v>
      </c>
      <c r="O52" s="15">
        <f t="shared" si="20"/>
        <v>-72994460</v>
      </c>
      <c r="P52" s="15">
        <f t="shared" si="20"/>
        <v>-49424699</v>
      </c>
      <c r="Q52" s="15">
        <f t="shared" si="20"/>
        <v>-112423831</v>
      </c>
      <c r="R52" s="15">
        <f t="shared" si="20"/>
        <v>-423063645</v>
      </c>
      <c r="S52" s="15">
        <f t="shared" si="20"/>
        <v>-55236411</v>
      </c>
      <c r="T52" s="15">
        <f t="shared" si="20"/>
        <v>-80354835</v>
      </c>
      <c r="U52" s="15">
        <f t="shared" si="20"/>
        <v>-65668316</v>
      </c>
      <c r="V52" s="15">
        <f t="shared" si="20"/>
        <v>-65711066</v>
      </c>
      <c r="W52" s="15">
        <f t="shared" si="20"/>
        <v>-23522409</v>
      </c>
      <c r="X52" s="15">
        <f t="shared" si="20"/>
        <v>-212108552</v>
      </c>
      <c r="Y52" s="15">
        <f t="shared" si="20"/>
        <v>-204826768</v>
      </c>
      <c r="Z52" s="15">
        <f t="shared" si="20"/>
        <v>-96863120</v>
      </c>
      <c r="AA52" s="15">
        <f t="shared" si="20"/>
        <v>-75890097</v>
      </c>
      <c r="AB52" s="15">
        <f t="shared" si="20"/>
        <v>-86356753</v>
      </c>
      <c r="AC52" s="15">
        <f t="shared" si="20"/>
        <v>-137470960</v>
      </c>
      <c r="AD52" s="15">
        <f t="shared" si="20"/>
        <v>-109165424</v>
      </c>
      <c r="AE52" s="15">
        <f t="shared" si="20"/>
        <v>-60495496</v>
      </c>
      <c r="AF52" s="15">
        <f t="shared" si="20"/>
        <v>-131672181</v>
      </c>
      <c r="AG52" s="15">
        <f t="shared" si="20"/>
        <v>-52167483</v>
      </c>
      <c r="AH52" s="15">
        <f t="shared" si="20"/>
        <v>-301352215</v>
      </c>
      <c r="AI52" s="15">
        <f t="shared" si="20"/>
        <v>-445275112</v>
      </c>
      <c r="AJ52" s="15">
        <f t="shared" si="20"/>
        <v>-97667736</v>
      </c>
      <c r="AK52" s="15">
        <f t="shared" si="20"/>
        <v>-58398798</v>
      </c>
      <c r="AL52" s="15">
        <f t="shared" si="20"/>
        <v>-87956773</v>
      </c>
      <c r="AM52" s="15">
        <f t="shared" si="20"/>
        <v>-61279137</v>
      </c>
      <c r="AN52" s="8">
        <f t="shared" si="20"/>
        <v>-196657595</v>
      </c>
    </row>
    <row r="53" spans="1:40" ht="13.5" x14ac:dyDescent="0.25">
      <c r="A53" s="20" t="s">
        <v>124</v>
      </c>
      <c r="B53" s="17">
        <f>IF(B46=0,0,B48*100/B46)</f>
        <v>46.645963357920259</v>
      </c>
      <c r="C53" s="17">
        <f t="shared" ref="C53:AN53" si="21">IF(C46=0,0,C48*100/C46)</f>
        <v>42.69776521482509</v>
      </c>
      <c r="D53" s="17">
        <f t="shared" si="21"/>
        <v>50.269676409307273</v>
      </c>
      <c r="E53" s="17">
        <f t="shared" si="21"/>
        <v>50.014535701057653</v>
      </c>
      <c r="F53" s="17">
        <f t="shared" si="21"/>
        <v>30.208406085847706</v>
      </c>
      <c r="G53" s="17">
        <f t="shared" si="21"/>
        <v>49.699255144599043</v>
      </c>
      <c r="H53" s="17">
        <f t="shared" si="21"/>
        <v>45.665311531830902</v>
      </c>
      <c r="I53" s="17">
        <f t="shared" si="21"/>
        <v>43.398596347087135</v>
      </c>
      <c r="J53" s="17">
        <f t="shared" si="21"/>
        <v>46.961401963739931</v>
      </c>
      <c r="K53" s="17">
        <f t="shared" si="21"/>
        <v>46.946010445487303</v>
      </c>
      <c r="L53" s="17">
        <f t="shared" si="21"/>
        <v>0.62912961178667604</v>
      </c>
      <c r="M53" s="17">
        <f t="shared" si="21"/>
        <v>48.333485263666674</v>
      </c>
      <c r="N53" s="17">
        <f t="shared" si="21"/>
        <v>48.291437018339892</v>
      </c>
      <c r="O53" s="17">
        <f t="shared" si="21"/>
        <v>51.113324498684349</v>
      </c>
      <c r="P53" s="17">
        <f t="shared" si="21"/>
        <v>49.020043749269014</v>
      </c>
      <c r="Q53" s="17">
        <f t="shared" si="21"/>
        <v>51.248546487998318</v>
      </c>
      <c r="R53" s="17">
        <f t="shared" si="21"/>
        <v>46.625985561874408</v>
      </c>
      <c r="S53" s="17">
        <f t="shared" si="21"/>
        <v>54.030299196975989</v>
      </c>
      <c r="T53" s="17">
        <f t="shared" si="21"/>
        <v>50.011211496438406</v>
      </c>
      <c r="U53" s="17">
        <f t="shared" si="21"/>
        <v>41.521027478831328</v>
      </c>
      <c r="V53" s="17">
        <f t="shared" si="21"/>
        <v>47.498464668601919</v>
      </c>
      <c r="W53" s="17">
        <f t="shared" si="21"/>
        <v>53.855983327593492</v>
      </c>
      <c r="X53" s="17">
        <f t="shared" si="21"/>
        <v>45.663079636061418</v>
      </c>
      <c r="Y53" s="17">
        <f t="shared" si="21"/>
        <v>52.859647640294234</v>
      </c>
      <c r="Z53" s="17">
        <f t="shared" si="21"/>
        <v>42.999980463145846</v>
      </c>
      <c r="AA53" s="17">
        <f t="shared" si="21"/>
        <v>48.507493088377331</v>
      </c>
      <c r="AB53" s="17">
        <f t="shared" si="21"/>
        <v>39.970047709062172</v>
      </c>
      <c r="AC53" s="17">
        <f t="shared" si="21"/>
        <v>47.974829454416636</v>
      </c>
      <c r="AD53" s="17">
        <f t="shared" si="21"/>
        <v>45.049899319866725</v>
      </c>
      <c r="AE53" s="17">
        <f t="shared" si="21"/>
        <v>45.049744220669332</v>
      </c>
      <c r="AF53" s="17">
        <f t="shared" si="21"/>
        <v>41.958699963768758</v>
      </c>
      <c r="AG53" s="17">
        <f t="shared" si="21"/>
        <v>55.983205445311476</v>
      </c>
      <c r="AH53" s="17">
        <f t="shared" si="21"/>
        <v>50.139724387281738</v>
      </c>
      <c r="AI53" s="17">
        <f t="shared" si="21"/>
        <v>44.091379103766606</v>
      </c>
      <c r="AJ53" s="17">
        <f t="shared" si="21"/>
        <v>47.558222896200363</v>
      </c>
      <c r="AK53" s="17">
        <f t="shared" si="21"/>
        <v>48.496309703634047</v>
      </c>
      <c r="AL53" s="17">
        <f t="shared" si="21"/>
        <v>44.574095784820024</v>
      </c>
      <c r="AM53" s="17">
        <f t="shared" si="21"/>
        <v>46.346302870826669</v>
      </c>
      <c r="AN53" s="10">
        <f t="shared" si="21"/>
        <v>44.875322147442823</v>
      </c>
    </row>
    <row r="54" spans="1:40" ht="13.5" x14ac:dyDescent="0.25">
      <c r="A54" s="20" t="s">
        <v>125</v>
      </c>
      <c r="B54" s="17">
        <f>IF(B47=0,0,B48*100/B47)</f>
        <v>46.645963357920259</v>
      </c>
      <c r="C54" s="17">
        <f t="shared" ref="C54:AN54" si="22">IF(C47=0,0,C48*100/C47)</f>
        <v>42.69776521482509</v>
      </c>
      <c r="D54" s="17">
        <f t="shared" si="22"/>
        <v>50.269676409307273</v>
      </c>
      <c r="E54" s="17">
        <f t="shared" si="22"/>
        <v>50.014535701057653</v>
      </c>
      <c r="F54" s="17">
        <f t="shared" si="22"/>
        <v>30.208406085847706</v>
      </c>
      <c r="G54" s="17">
        <f t="shared" si="22"/>
        <v>49.699255144599043</v>
      </c>
      <c r="H54" s="17">
        <f t="shared" si="22"/>
        <v>45.665311531830902</v>
      </c>
      <c r="I54" s="17">
        <f t="shared" si="22"/>
        <v>44.006790523084014</v>
      </c>
      <c r="J54" s="17">
        <f t="shared" si="22"/>
        <v>46.961401963739931</v>
      </c>
      <c r="K54" s="17">
        <f t="shared" si="22"/>
        <v>43.878728045083264</v>
      </c>
      <c r="L54" s="17">
        <f t="shared" si="22"/>
        <v>0.62912961178667604</v>
      </c>
      <c r="M54" s="17">
        <f t="shared" si="22"/>
        <v>47.395985779564953</v>
      </c>
      <c r="N54" s="17">
        <f t="shared" si="22"/>
        <v>48.291432419570789</v>
      </c>
      <c r="O54" s="17">
        <f t="shared" si="22"/>
        <v>51.113324498684349</v>
      </c>
      <c r="P54" s="17">
        <f t="shared" si="22"/>
        <v>49.020043749269014</v>
      </c>
      <c r="Q54" s="17">
        <f t="shared" si="22"/>
        <v>51.248546487998318</v>
      </c>
      <c r="R54" s="17">
        <f t="shared" si="22"/>
        <v>46.625985561874408</v>
      </c>
      <c r="S54" s="17">
        <f t="shared" si="22"/>
        <v>54.030299196975989</v>
      </c>
      <c r="T54" s="17">
        <f t="shared" si="22"/>
        <v>50.011211496438406</v>
      </c>
      <c r="U54" s="17">
        <f t="shared" si="22"/>
        <v>41.521027478831328</v>
      </c>
      <c r="V54" s="17">
        <f t="shared" si="22"/>
        <v>47.498464668601919</v>
      </c>
      <c r="W54" s="17">
        <f t="shared" si="22"/>
        <v>54.109852454289111</v>
      </c>
      <c r="X54" s="17">
        <f t="shared" si="22"/>
        <v>45.663079636061418</v>
      </c>
      <c r="Y54" s="17">
        <f t="shared" si="22"/>
        <v>52.859647640294234</v>
      </c>
      <c r="Z54" s="17">
        <f t="shared" si="22"/>
        <v>42.999980463145846</v>
      </c>
      <c r="AA54" s="17">
        <f t="shared" si="22"/>
        <v>48.50722682065345</v>
      </c>
      <c r="AB54" s="17">
        <f t="shared" si="22"/>
        <v>39.970047709062172</v>
      </c>
      <c r="AC54" s="17">
        <f t="shared" si="22"/>
        <v>47.974829454416636</v>
      </c>
      <c r="AD54" s="17">
        <f t="shared" si="22"/>
        <v>45.049899319866725</v>
      </c>
      <c r="AE54" s="17">
        <f t="shared" si="22"/>
        <v>45.049744220669332</v>
      </c>
      <c r="AF54" s="17">
        <f t="shared" si="22"/>
        <v>41.958699963768758</v>
      </c>
      <c r="AG54" s="17">
        <f t="shared" si="22"/>
        <v>55.983205445311476</v>
      </c>
      <c r="AH54" s="17">
        <f t="shared" si="22"/>
        <v>50.196085832143794</v>
      </c>
      <c r="AI54" s="17">
        <f t="shared" si="22"/>
        <v>44.091379103766606</v>
      </c>
      <c r="AJ54" s="17">
        <f t="shared" si="22"/>
        <v>47.664656797150649</v>
      </c>
      <c r="AK54" s="17">
        <f t="shared" si="22"/>
        <v>48.495154877419168</v>
      </c>
      <c r="AL54" s="17">
        <f t="shared" si="22"/>
        <v>44.574095784820024</v>
      </c>
      <c r="AM54" s="17">
        <f t="shared" si="22"/>
        <v>46.404015179457289</v>
      </c>
      <c r="AN54" s="10">
        <f t="shared" si="22"/>
        <v>44.460124200158532</v>
      </c>
    </row>
    <row r="55" spans="1:40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6"/>
    </row>
    <row r="56" spans="1:40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6"/>
    </row>
    <row r="57" spans="1:40" ht="13.5" x14ac:dyDescent="0.25">
      <c r="A57" s="20" t="s">
        <v>127</v>
      </c>
      <c r="B57" s="16">
        <v>1219326304</v>
      </c>
      <c r="C57" s="16">
        <v>1995957430</v>
      </c>
      <c r="D57" s="16">
        <v>74050299</v>
      </c>
      <c r="E57" s="16">
        <v>34518783</v>
      </c>
      <c r="F57" s="16">
        <v>67378050</v>
      </c>
      <c r="G57" s="16">
        <v>79929555</v>
      </c>
      <c r="H57" s="16">
        <v>44338131</v>
      </c>
      <c r="I57" s="16">
        <v>79342839</v>
      </c>
      <c r="J57" s="16">
        <v>63737435</v>
      </c>
      <c r="K57" s="16">
        <v>10387000</v>
      </c>
      <c r="L57" s="16">
        <v>99402307</v>
      </c>
      <c r="M57" s="16">
        <v>244669015</v>
      </c>
      <c r="N57" s="16">
        <v>113048085</v>
      </c>
      <c r="O57" s="16">
        <v>33877200</v>
      </c>
      <c r="P57" s="16">
        <v>34352841</v>
      </c>
      <c r="Q57" s="16">
        <v>43391307</v>
      </c>
      <c r="R57" s="16">
        <v>612520264</v>
      </c>
      <c r="S57" s="16">
        <v>30103750</v>
      </c>
      <c r="T57" s="16">
        <v>72031624</v>
      </c>
      <c r="U57" s="16">
        <v>66193725</v>
      </c>
      <c r="V57" s="16">
        <v>155875794</v>
      </c>
      <c r="W57" s="16">
        <v>39831071</v>
      </c>
      <c r="X57" s="16">
        <v>117409100</v>
      </c>
      <c r="Y57" s="16">
        <v>597614268</v>
      </c>
      <c r="Z57" s="16">
        <v>133613928</v>
      </c>
      <c r="AA57" s="16">
        <v>82881350</v>
      </c>
      <c r="AB57" s="16">
        <v>33215400</v>
      </c>
      <c r="AC57" s="16">
        <v>287901800</v>
      </c>
      <c r="AD57" s="16">
        <v>132684324</v>
      </c>
      <c r="AE57" s="16">
        <v>124551216</v>
      </c>
      <c r="AF57" s="16">
        <v>243958885</v>
      </c>
      <c r="AG57" s="16">
        <v>101713936</v>
      </c>
      <c r="AH57" s="16">
        <v>222426351</v>
      </c>
      <c r="AI57" s="16">
        <v>1266106018</v>
      </c>
      <c r="AJ57" s="16">
        <v>181716552</v>
      </c>
      <c r="AK57" s="16">
        <v>314687240</v>
      </c>
      <c r="AL57" s="16">
        <v>123282240</v>
      </c>
      <c r="AM57" s="16">
        <v>136116047</v>
      </c>
      <c r="AN57" s="9">
        <v>724649007</v>
      </c>
    </row>
    <row r="58" spans="1:40" ht="13.5" x14ac:dyDescent="0.25">
      <c r="A58" s="20" t="s">
        <v>128</v>
      </c>
      <c r="B58" s="16">
        <v>1295320246</v>
      </c>
      <c r="C58" s="16">
        <v>1995957430</v>
      </c>
      <c r="D58" s="16">
        <v>74050299</v>
      </c>
      <c r="E58" s="16">
        <v>40731117</v>
      </c>
      <c r="F58" s="16">
        <v>67378050</v>
      </c>
      <c r="G58" s="16">
        <v>79929555</v>
      </c>
      <c r="H58" s="16">
        <v>44338131</v>
      </c>
      <c r="I58" s="16">
        <v>127101855</v>
      </c>
      <c r="J58" s="16">
        <v>63737435</v>
      </c>
      <c r="K58" s="16">
        <v>11102000</v>
      </c>
      <c r="L58" s="16">
        <v>99402307</v>
      </c>
      <c r="M58" s="16">
        <v>260556683</v>
      </c>
      <c r="N58" s="16">
        <v>116854237</v>
      </c>
      <c r="O58" s="16">
        <v>40427200</v>
      </c>
      <c r="P58" s="16">
        <v>38107996</v>
      </c>
      <c r="Q58" s="16">
        <v>43391307</v>
      </c>
      <c r="R58" s="16">
        <v>612520264</v>
      </c>
      <c r="S58" s="16">
        <v>30103750</v>
      </c>
      <c r="T58" s="16">
        <v>72031624</v>
      </c>
      <c r="U58" s="16">
        <v>66193725</v>
      </c>
      <c r="V58" s="16">
        <v>155875794</v>
      </c>
      <c r="W58" s="16">
        <v>91097070</v>
      </c>
      <c r="X58" s="16">
        <v>117409100</v>
      </c>
      <c r="Y58" s="16">
        <v>597614268</v>
      </c>
      <c r="Z58" s="16">
        <v>133613928</v>
      </c>
      <c r="AA58" s="16">
        <v>88446568</v>
      </c>
      <c r="AB58" s="16">
        <v>33215400</v>
      </c>
      <c r="AC58" s="16">
        <v>287901800</v>
      </c>
      <c r="AD58" s="16">
        <v>132684324</v>
      </c>
      <c r="AE58" s="16">
        <v>145081216</v>
      </c>
      <c r="AF58" s="16">
        <v>379655338</v>
      </c>
      <c r="AG58" s="16">
        <v>101713936</v>
      </c>
      <c r="AH58" s="16">
        <v>271949827</v>
      </c>
      <c r="AI58" s="16">
        <v>1266106018</v>
      </c>
      <c r="AJ58" s="16">
        <v>267489782</v>
      </c>
      <c r="AK58" s="16">
        <v>319599240</v>
      </c>
      <c r="AL58" s="16">
        <v>123282240</v>
      </c>
      <c r="AM58" s="16">
        <v>150122112</v>
      </c>
      <c r="AN58" s="9">
        <v>642159272</v>
      </c>
    </row>
    <row r="59" spans="1:40" ht="13.5" x14ac:dyDescent="0.25">
      <c r="A59" s="20" t="s">
        <v>129</v>
      </c>
      <c r="B59" s="16">
        <v>457579746</v>
      </c>
      <c r="C59" s="16">
        <v>353099586</v>
      </c>
      <c r="D59" s="16">
        <v>103068383</v>
      </c>
      <c r="E59" s="16">
        <v>19720557</v>
      </c>
      <c r="F59" s="16">
        <v>15379135</v>
      </c>
      <c r="G59" s="16">
        <v>47916877</v>
      </c>
      <c r="H59" s="16">
        <v>66179622</v>
      </c>
      <c r="I59" s="16">
        <v>29296024</v>
      </c>
      <c r="J59" s="16">
        <v>45747135</v>
      </c>
      <c r="K59" s="16">
        <v>583420</v>
      </c>
      <c r="L59" s="16">
        <v>68696343</v>
      </c>
      <c r="M59" s="16">
        <v>95701434</v>
      </c>
      <c r="N59" s="16">
        <v>13232426</v>
      </c>
      <c r="O59" s="16">
        <v>22055663</v>
      </c>
      <c r="P59" s="16">
        <v>17239893</v>
      </c>
      <c r="Q59" s="16">
        <v>31282493</v>
      </c>
      <c r="R59" s="16">
        <v>231701602</v>
      </c>
      <c r="S59" s="16">
        <v>71251578</v>
      </c>
      <c r="T59" s="16">
        <v>38671287</v>
      </c>
      <c r="U59" s="16">
        <v>49672231</v>
      </c>
      <c r="V59" s="16">
        <v>79993009</v>
      </c>
      <c r="W59" s="16">
        <v>23474864</v>
      </c>
      <c r="X59" s="16">
        <v>96283742</v>
      </c>
      <c r="Y59" s="16">
        <v>379923391</v>
      </c>
      <c r="Z59" s="16">
        <v>45255398</v>
      </c>
      <c r="AA59" s="16">
        <v>35913993</v>
      </c>
      <c r="AB59" s="16">
        <v>22121885</v>
      </c>
      <c r="AC59" s="16">
        <v>107878821</v>
      </c>
      <c r="AD59" s="16">
        <v>47082454</v>
      </c>
      <c r="AE59" s="16">
        <v>111572693</v>
      </c>
      <c r="AF59" s="16">
        <v>166227922</v>
      </c>
      <c r="AG59" s="16">
        <v>123108887</v>
      </c>
      <c r="AH59" s="16">
        <v>275666572</v>
      </c>
      <c r="AI59" s="16">
        <v>483487585</v>
      </c>
      <c r="AJ59" s="16">
        <v>72257465</v>
      </c>
      <c r="AK59" s="16">
        <v>53130459</v>
      </c>
      <c r="AL59" s="16">
        <v>45869495</v>
      </c>
      <c r="AM59" s="16">
        <v>48416612</v>
      </c>
      <c r="AN59" s="9">
        <v>196674115</v>
      </c>
    </row>
    <row r="60" spans="1:40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6"/>
    </row>
    <row r="61" spans="1:40" ht="13.5" x14ac:dyDescent="0.25">
      <c r="A61" s="20" t="s">
        <v>134</v>
      </c>
      <c r="B61" s="15">
        <f>+B58-B57</f>
        <v>75993942</v>
      </c>
      <c r="C61" s="15">
        <f t="shared" ref="C61:AN61" si="23">+C58-C57</f>
        <v>0</v>
      </c>
      <c r="D61" s="15">
        <f t="shared" si="23"/>
        <v>0</v>
      </c>
      <c r="E61" s="15">
        <f t="shared" si="23"/>
        <v>6212334</v>
      </c>
      <c r="F61" s="15">
        <f t="shared" si="23"/>
        <v>0</v>
      </c>
      <c r="G61" s="15">
        <f t="shared" si="23"/>
        <v>0</v>
      </c>
      <c r="H61" s="15">
        <f t="shared" si="23"/>
        <v>0</v>
      </c>
      <c r="I61" s="15">
        <f t="shared" si="23"/>
        <v>47759016</v>
      </c>
      <c r="J61" s="15">
        <f t="shared" si="23"/>
        <v>0</v>
      </c>
      <c r="K61" s="15">
        <f t="shared" si="23"/>
        <v>715000</v>
      </c>
      <c r="L61" s="15">
        <f t="shared" si="23"/>
        <v>0</v>
      </c>
      <c r="M61" s="15">
        <f t="shared" si="23"/>
        <v>15887668</v>
      </c>
      <c r="N61" s="15">
        <f t="shared" si="23"/>
        <v>3806152</v>
      </c>
      <c r="O61" s="15">
        <f t="shared" si="23"/>
        <v>6550000</v>
      </c>
      <c r="P61" s="15">
        <f t="shared" si="23"/>
        <v>3755155</v>
      </c>
      <c r="Q61" s="15">
        <f t="shared" si="23"/>
        <v>0</v>
      </c>
      <c r="R61" s="15">
        <f t="shared" si="23"/>
        <v>0</v>
      </c>
      <c r="S61" s="15">
        <f t="shared" si="23"/>
        <v>0</v>
      </c>
      <c r="T61" s="15">
        <f t="shared" si="23"/>
        <v>0</v>
      </c>
      <c r="U61" s="15">
        <f t="shared" si="23"/>
        <v>0</v>
      </c>
      <c r="V61" s="15">
        <f t="shared" si="23"/>
        <v>0</v>
      </c>
      <c r="W61" s="15">
        <f t="shared" si="23"/>
        <v>51265999</v>
      </c>
      <c r="X61" s="15">
        <f t="shared" si="23"/>
        <v>0</v>
      </c>
      <c r="Y61" s="15">
        <f t="shared" si="23"/>
        <v>0</v>
      </c>
      <c r="Z61" s="15">
        <f t="shared" si="23"/>
        <v>0</v>
      </c>
      <c r="AA61" s="15">
        <f t="shared" si="23"/>
        <v>5565218</v>
      </c>
      <c r="AB61" s="15">
        <f t="shared" si="23"/>
        <v>0</v>
      </c>
      <c r="AC61" s="15">
        <f t="shared" si="23"/>
        <v>0</v>
      </c>
      <c r="AD61" s="15">
        <f t="shared" si="23"/>
        <v>0</v>
      </c>
      <c r="AE61" s="15">
        <f t="shared" si="23"/>
        <v>20530000</v>
      </c>
      <c r="AF61" s="15">
        <f t="shared" si="23"/>
        <v>135696453</v>
      </c>
      <c r="AG61" s="15">
        <f t="shared" si="23"/>
        <v>0</v>
      </c>
      <c r="AH61" s="15">
        <f t="shared" si="23"/>
        <v>49523476</v>
      </c>
      <c r="AI61" s="15">
        <f t="shared" si="23"/>
        <v>0</v>
      </c>
      <c r="AJ61" s="15">
        <f t="shared" si="23"/>
        <v>85773230</v>
      </c>
      <c r="AK61" s="15">
        <f t="shared" si="23"/>
        <v>4912000</v>
      </c>
      <c r="AL61" s="15">
        <f t="shared" si="23"/>
        <v>0</v>
      </c>
      <c r="AM61" s="15">
        <f t="shared" si="23"/>
        <v>14006065</v>
      </c>
      <c r="AN61" s="8">
        <f t="shared" si="23"/>
        <v>-82489735</v>
      </c>
    </row>
    <row r="62" spans="1:40" ht="13.5" x14ac:dyDescent="0.25">
      <c r="A62" s="20" t="s">
        <v>122</v>
      </c>
      <c r="B62" s="15">
        <f>+B59-B57</f>
        <v>-761746558</v>
      </c>
      <c r="C62" s="15">
        <f t="shared" ref="C62:AN62" si="24">+C59-C57</f>
        <v>-1642857844</v>
      </c>
      <c r="D62" s="15">
        <f t="shared" si="24"/>
        <v>29018084</v>
      </c>
      <c r="E62" s="15">
        <f t="shared" si="24"/>
        <v>-14798226</v>
      </c>
      <c r="F62" s="15">
        <f t="shared" si="24"/>
        <v>-51998915</v>
      </c>
      <c r="G62" s="15">
        <f t="shared" si="24"/>
        <v>-32012678</v>
      </c>
      <c r="H62" s="15">
        <f t="shared" si="24"/>
        <v>21841491</v>
      </c>
      <c r="I62" s="15">
        <f t="shared" si="24"/>
        <v>-50046815</v>
      </c>
      <c r="J62" s="15">
        <f t="shared" si="24"/>
        <v>-17990300</v>
      </c>
      <c r="K62" s="15">
        <f t="shared" si="24"/>
        <v>-9803580</v>
      </c>
      <c r="L62" s="15">
        <f t="shared" si="24"/>
        <v>-30705964</v>
      </c>
      <c r="M62" s="15">
        <f t="shared" si="24"/>
        <v>-148967581</v>
      </c>
      <c r="N62" s="15">
        <f t="shared" si="24"/>
        <v>-99815659</v>
      </c>
      <c r="O62" s="15">
        <f t="shared" si="24"/>
        <v>-11821537</v>
      </c>
      <c r="P62" s="15">
        <f t="shared" si="24"/>
        <v>-17112948</v>
      </c>
      <c r="Q62" s="15">
        <f t="shared" si="24"/>
        <v>-12108814</v>
      </c>
      <c r="R62" s="15">
        <f t="shared" si="24"/>
        <v>-380818662</v>
      </c>
      <c r="S62" s="15">
        <f t="shared" si="24"/>
        <v>41147828</v>
      </c>
      <c r="T62" s="15">
        <f t="shared" si="24"/>
        <v>-33360337</v>
      </c>
      <c r="U62" s="15">
        <f t="shared" si="24"/>
        <v>-16521494</v>
      </c>
      <c r="V62" s="15">
        <f t="shared" si="24"/>
        <v>-75882785</v>
      </c>
      <c r="W62" s="15">
        <f t="shared" si="24"/>
        <v>-16356207</v>
      </c>
      <c r="X62" s="15">
        <f t="shared" si="24"/>
        <v>-21125358</v>
      </c>
      <c r="Y62" s="15">
        <f t="shared" si="24"/>
        <v>-217690877</v>
      </c>
      <c r="Z62" s="15">
        <f t="shared" si="24"/>
        <v>-88358530</v>
      </c>
      <c r="AA62" s="15">
        <f t="shared" si="24"/>
        <v>-46967357</v>
      </c>
      <c r="AB62" s="15">
        <f t="shared" si="24"/>
        <v>-11093515</v>
      </c>
      <c r="AC62" s="15">
        <f t="shared" si="24"/>
        <v>-180022979</v>
      </c>
      <c r="AD62" s="15">
        <f t="shared" si="24"/>
        <v>-85601870</v>
      </c>
      <c r="AE62" s="15">
        <f t="shared" si="24"/>
        <v>-12978523</v>
      </c>
      <c r="AF62" s="15">
        <f t="shared" si="24"/>
        <v>-77730963</v>
      </c>
      <c r="AG62" s="15">
        <f t="shared" si="24"/>
        <v>21394951</v>
      </c>
      <c r="AH62" s="15">
        <f t="shared" si="24"/>
        <v>53240221</v>
      </c>
      <c r="AI62" s="15">
        <f t="shared" si="24"/>
        <v>-782618433</v>
      </c>
      <c r="AJ62" s="15">
        <f t="shared" si="24"/>
        <v>-109459087</v>
      </c>
      <c r="AK62" s="15">
        <f t="shared" si="24"/>
        <v>-261556781</v>
      </c>
      <c r="AL62" s="15">
        <f t="shared" si="24"/>
        <v>-77412745</v>
      </c>
      <c r="AM62" s="15">
        <f t="shared" si="24"/>
        <v>-87699435</v>
      </c>
      <c r="AN62" s="8">
        <f t="shared" si="24"/>
        <v>-527974892</v>
      </c>
    </row>
    <row r="63" spans="1:40" ht="13.5" x14ac:dyDescent="0.25">
      <c r="A63" s="20" t="s">
        <v>123</v>
      </c>
      <c r="B63" s="15">
        <f>+B59-B58</f>
        <v>-837740500</v>
      </c>
      <c r="C63" s="15">
        <f t="shared" ref="C63:AN63" si="25">+C59-C58</f>
        <v>-1642857844</v>
      </c>
      <c r="D63" s="15">
        <f t="shared" si="25"/>
        <v>29018084</v>
      </c>
      <c r="E63" s="15">
        <f t="shared" si="25"/>
        <v>-21010560</v>
      </c>
      <c r="F63" s="15">
        <f t="shared" si="25"/>
        <v>-51998915</v>
      </c>
      <c r="G63" s="15">
        <f t="shared" si="25"/>
        <v>-32012678</v>
      </c>
      <c r="H63" s="15">
        <f t="shared" si="25"/>
        <v>21841491</v>
      </c>
      <c r="I63" s="15">
        <f t="shared" si="25"/>
        <v>-97805831</v>
      </c>
      <c r="J63" s="15">
        <f t="shared" si="25"/>
        <v>-17990300</v>
      </c>
      <c r="K63" s="15">
        <f t="shared" si="25"/>
        <v>-10518580</v>
      </c>
      <c r="L63" s="15">
        <f t="shared" si="25"/>
        <v>-30705964</v>
      </c>
      <c r="M63" s="15">
        <f t="shared" si="25"/>
        <v>-164855249</v>
      </c>
      <c r="N63" s="15">
        <f t="shared" si="25"/>
        <v>-103621811</v>
      </c>
      <c r="O63" s="15">
        <f t="shared" si="25"/>
        <v>-18371537</v>
      </c>
      <c r="P63" s="15">
        <f t="shared" si="25"/>
        <v>-20868103</v>
      </c>
      <c r="Q63" s="15">
        <f t="shared" si="25"/>
        <v>-12108814</v>
      </c>
      <c r="R63" s="15">
        <f t="shared" si="25"/>
        <v>-380818662</v>
      </c>
      <c r="S63" s="15">
        <f t="shared" si="25"/>
        <v>41147828</v>
      </c>
      <c r="T63" s="15">
        <f t="shared" si="25"/>
        <v>-33360337</v>
      </c>
      <c r="U63" s="15">
        <f t="shared" si="25"/>
        <v>-16521494</v>
      </c>
      <c r="V63" s="15">
        <f t="shared" si="25"/>
        <v>-75882785</v>
      </c>
      <c r="W63" s="15">
        <f t="shared" si="25"/>
        <v>-67622206</v>
      </c>
      <c r="X63" s="15">
        <f t="shared" si="25"/>
        <v>-21125358</v>
      </c>
      <c r="Y63" s="15">
        <f t="shared" si="25"/>
        <v>-217690877</v>
      </c>
      <c r="Z63" s="15">
        <f t="shared" si="25"/>
        <v>-88358530</v>
      </c>
      <c r="AA63" s="15">
        <f t="shared" si="25"/>
        <v>-52532575</v>
      </c>
      <c r="AB63" s="15">
        <f t="shared" si="25"/>
        <v>-11093515</v>
      </c>
      <c r="AC63" s="15">
        <f t="shared" si="25"/>
        <v>-180022979</v>
      </c>
      <c r="AD63" s="15">
        <f t="shared" si="25"/>
        <v>-85601870</v>
      </c>
      <c r="AE63" s="15">
        <f t="shared" si="25"/>
        <v>-33508523</v>
      </c>
      <c r="AF63" s="15">
        <f t="shared" si="25"/>
        <v>-213427416</v>
      </c>
      <c r="AG63" s="15">
        <f t="shared" si="25"/>
        <v>21394951</v>
      </c>
      <c r="AH63" s="15">
        <f t="shared" si="25"/>
        <v>3716745</v>
      </c>
      <c r="AI63" s="15">
        <f t="shared" si="25"/>
        <v>-782618433</v>
      </c>
      <c r="AJ63" s="15">
        <f t="shared" si="25"/>
        <v>-195232317</v>
      </c>
      <c r="AK63" s="15">
        <f t="shared" si="25"/>
        <v>-266468781</v>
      </c>
      <c r="AL63" s="15">
        <f t="shared" si="25"/>
        <v>-77412745</v>
      </c>
      <c r="AM63" s="15">
        <f t="shared" si="25"/>
        <v>-101705500</v>
      </c>
      <c r="AN63" s="8">
        <f t="shared" si="25"/>
        <v>-445485157</v>
      </c>
    </row>
    <row r="64" spans="1:40" ht="13.5" x14ac:dyDescent="0.25">
      <c r="A64" s="20" t="s">
        <v>124</v>
      </c>
      <c r="B64" s="17">
        <f>IF(B57=0,0,B59*100/B57)</f>
        <v>37.527259479182035</v>
      </c>
      <c r="C64" s="17">
        <f t="shared" ref="C64:AN64" si="26">IF(C57=0,0,C59*100/C57)</f>
        <v>17.690737321987875</v>
      </c>
      <c r="D64" s="17">
        <f t="shared" si="26"/>
        <v>139.18699099378384</v>
      </c>
      <c r="E64" s="17">
        <f t="shared" si="26"/>
        <v>57.129931260902218</v>
      </c>
      <c r="F64" s="17">
        <f t="shared" si="26"/>
        <v>22.825141125336813</v>
      </c>
      <c r="G64" s="17">
        <f t="shared" si="26"/>
        <v>59.948884990039041</v>
      </c>
      <c r="H64" s="17">
        <f t="shared" si="26"/>
        <v>149.26119010293871</v>
      </c>
      <c r="I64" s="17">
        <f t="shared" si="26"/>
        <v>36.923337215095117</v>
      </c>
      <c r="J64" s="17">
        <f t="shared" si="26"/>
        <v>71.774358350002629</v>
      </c>
      <c r="K64" s="17">
        <f t="shared" si="26"/>
        <v>5.616828728217965</v>
      </c>
      <c r="L64" s="17">
        <f t="shared" si="26"/>
        <v>69.109405076483782</v>
      </c>
      <c r="M64" s="17">
        <f t="shared" si="26"/>
        <v>39.114652094381462</v>
      </c>
      <c r="N64" s="17">
        <f t="shared" si="26"/>
        <v>11.70513060880244</v>
      </c>
      <c r="O64" s="17">
        <f t="shared" si="26"/>
        <v>65.104740061162076</v>
      </c>
      <c r="P64" s="17">
        <f t="shared" si="26"/>
        <v>50.184766377837569</v>
      </c>
      <c r="Q64" s="17">
        <f t="shared" si="26"/>
        <v>72.093917336944926</v>
      </c>
      <c r="R64" s="17">
        <f t="shared" si="26"/>
        <v>37.827581488797897</v>
      </c>
      <c r="S64" s="17">
        <f t="shared" si="26"/>
        <v>236.68671843208904</v>
      </c>
      <c r="T64" s="17">
        <f t="shared" si="26"/>
        <v>53.686540511706362</v>
      </c>
      <c r="U64" s="17">
        <f t="shared" si="26"/>
        <v>75.040694567347586</v>
      </c>
      <c r="V64" s="17">
        <f t="shared" si="26"/>
        <v>51.318429210375022</v>
      </c>
      <c r="W64" s="17">
        <f t="shared" si="26"/>
        <v>58.936060243019824</v>
      </c>
      <c r="X64" s="17">
        <f t="shared" si="26"/>
        <v>82.007052264262313</v>
      </c>
      <c r="Y64" s="17">
        <f t="shared" si="26"/>
        <v>63.573346779598644</v>
      </c>
      <c r="Z64" s="17">
        <f t="shared" si="26"/>
        <v>33.870269871865453</v>
      </c>
      <c r="AA64" s="17">
        <f t="shared" si="26"/>
        <v>43.331814696551156</v>
      </c>
      <c r="AB64" s="17">
        <f t="shared" si="26"/>
        <v>66.601290365312479</v>
      </c>
      <c r="AC64" s="17">
        <f t="shared" si="26"/>
        <v>37.470700426325919</v>
      </c>
      <c r="AD64" s="17">
        <f t="shared" si="26"/>
        <v>35.484564099674657</v>
      </c>
      <c r="AE64" s="17">
        <f t="shared" si="26"/>
        <v>89.579770140501878</v>
      </c>
      <c r="AF64" s="17">
        <f t="shared" si="26"/>
        <v>68.137679019151122</v>
      </c>
      <c r="AG64" s="17">
        <f t="shared" si="26"/>
        <v>121.03443425884139</v>
      </c>
      <c r="AH64" s="17">
        <f t="shared" si="26"/>
        <v>123.93611222799767</v>
      </c>
      <c r="AI64" s="17">
        <f t="shared" si="26"/>
        <v>38.186974718257758</v>
      </c>
      <c r="AJ64" s="17">
        <f t="shared" si="26"/>
        <v>39.76383230075816</v>
      </c>
      <c r="AK64" s="17">
        <f t="shared" si="26"/>
        <v>16.883575895864098</v>
      </c>
      <c r="AL64" s="17">
        <f t="shared" si="26"/>
        <v>37.20689614335366</v>
      </c>
      <c r="AM64" s="17">
        <f t="shared" si="26"/>
        <v>35.570098505725781</v>
      </c>
      <c r="AN64" s="10">
        <f t="shared" si="26"/>
        <v>27.140603671592419</v>
      </c>
    </row>
    <row r="65" spans="1:40" ht="13.5" x14ac:dyDescent="0.25">
      <c r="A65" s="20" t="s">
        <v>125</v>
      </c>
      <c r="B65" s="17">
        <f>IF(B58=0,0,B59*100/B58)</f>
        <v>35.325607502316458</v>
      </c>
      <c r="C65" s="17">
        <f t="shared" ref="C65:AN65" si="27">IF(C58=0,0,C59*100/C58)</f>
        <v>17.690737321987875</v>
      </c>
      <c r="D65" s="17">
        <f t="shared" si="27"/>
        <v>139.18699099378384</v>
      </c>
      <c r="E65" s="17">
        <f t="shared" si="27"/>
        <v>48.416440432998684</v>
      </c>
      <c r="F65" s="17">
        <f t="shared" si="27"/>
        <v>22.825141125336813</v>
      </c>
      <c r="G65" s="17">
        <f t="shared" si="27"/>
        <v>59.948884990039041</v>
      </c>
      <c r="H65" s="17">
        <f t="shared" si="27"/>
        <v>149.26119010293871</v>
      </c>
      <c r="I65" s="17">
        <f t="shared" si="27"/>
        <v>23.04924975327858</v>
      </c>
      <c r="J65" s="17">
        <f t="shared" si="27"/>
        <v>71.774358350002629</v>
      </c>
      <c r="K65" s="17">
        <f t="shared" si="27"/>
        <v>5.2550891731219602</v>
      </c>
      <c r="L65" s="17">
        <f t="shared" si="27"/>
        <v>69.109405076483782</v>
      </c>
      <c r="M65" s="17">
        <f t="shared" si="27"/>
        <v>36.729602518005649</v>
      </c>
      <c r="N65" s="17">
        <f t="shared" si="27"/>
        <v>11.323873519451418</v>
      </c>
      <c r="O65" s="17">
        <f t="shared" si="27"/>
        <v>54.556494142557483</v>
      </c>
      <c r="P65" s="17">
        <f t="shared" si="27"/>
        <v>45.239568619667118</v>
      </c>
      <c r="Q65" s="17">
        <f t="shared" si="27"/>
        <v>72.093917336944926</v>
      </c>
      <c r="R65" s="17">
        <f t="shared" si="27"/>
        <v>37.827581488797897</v>
      </c>
      <c r="S65" s="17">
        <f t="shared" si="27"/>
        <v>236.68671843208904</v>
      </c>
      <c r="T65" s="17">
        <f t="shared" si="27"/>
        <v>53.686540511706362</v>
      </c>
      <c r="U65" s="17">
        <f t="shared" si="27"/>
        <v>75.040694567347586</v>
      </c>
      <c r="V65" s="17">
        <f t="shared" si="27"/>
        <v>51.318429210375022</v>
      </c>
      <c r="W65" s="17">
        <f t="shared" si="27"/>
        <v>25.769065898606836</v>
      </c>
      <c r="X65" s="17">
        <f t="shared" si="27"/>
        <v>82.007052264262313</v>
      </c>
      <c r="Y65" s="17">
        <f t="shared" si="27"/>
        <v>63.573346779598644</v>
      </c>
      <c r="Z65" s="17">
        <f t="shared" si="27"/>
        <v>33.870269871865453</v>
      </c>
      <c r="AA65" s="17">
        <f t="shared" si="27"/>
        <v>40.605298557203483</v>
      </c>
      <c r="AB65" s="17">
        <f t="shared" si="27"/>
        <v>66.601290365312479</v>
      </c>
      <c r="AC65" s="17">
        <f t="shared" si="27"/>
        <v>37.470700426325919</v>
      </c>
      <c r="AD65" s="17">
        <f t="shared" si="27"/>
        <v>35.484564099674657</v>
      </c>
      <c r="AE65" s="17">
        <f t="shared" si="27"/>
        <v>76.903610319891442</v>
      </c>
      <c r="AF65" s="17">
        <f t="shared" si="27"/>
        <v>43.783902229763989</v>
      </c>
      <c r="AG65" s="17">
        <f t="shared" si="27"/>
        <v>121.03443425884139</v>
      </c>
      <c r="AH65" s="17">
        <f t="shared" si="27"/>
        <v>101.36670246898153</v>
      </c>
      <c r="AI65" s="17">
        <f t="shared" si="27"/>
        <v>38.186974718257758</v>
      </c>
      <c r="AJ65" s="17">
        <f t="shared" si="27"/>
        <v>27.01316830113533</v>
      </c>
      <c r="AK65" s="17">
        <f t="shared" si="27"/>
        <v>16.624088029746254</v>
      </c>
      <c r="AL65" s="17">
        <f t="shared" si="27"/>
        <v>37.20689614335366</v>
      </c>
      <c r="AM65" s="17">
        <f t="shared" si="27"/>
        <v>32.251486043574978</v>
      </c>
      <c r="AN65" s="10">
        <f t="shared" si="27"/>
        <v>30.626999184713167</v>
      </c>
    </row>
    <row r="66" spans="1:40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6"/>
    </row>
    <row r="67" spans="1:40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6"/>
    </row>
    <row r="68" spans="1:40" ht="13.5" x14ac:dyDescent="0.25">
      <c r="A68" s="20" t="s">
        <v>127</v>
      </c>
      <c r="B68" s="16">
        <v>911688000</v>
      </c>
      <c r="C68" s="16">
        <v>1690613000</v>
      </c>
      <c r="D68" s="16">
        <v>94871000</v>
      </c>
      <c r="E68" s="16">
        <v>34472000</v>
      </c>
      <c r="F68" s="16">
        <v>90644000</v>
      </c>
      <c r="G68" s="16">
        <v>84749000</v>
      </c>
      <c r="H68" s="16">
        <v>56259000</v>
      </c>
      <c r="I68" s="16">
        <v>74843000</v>
      </c>
      <c r="J68" s="16">
        <v>38637000</v>
      </c>
      <c r="K68" s="16">
        <v>2405000</v>
      </c>
      <c r="L68" s="16">
        <v>173037000</v>
      </c>
      <c r="M68" s="16">
        <v>121316000</v>
      </c>
      <c r="N68" s="16">
        <v>29890000</v>
      </c>
      <c r="O68" s="16">
        <v>68354000</v>
      </c>
      <c r="P68" s="16">
        <v>37906000</v>
      </c>
      <c r="Q68" s="16">
        <v>101234000</v>
      </c>
      <c r="R68" s="16">
        <v>696009000</v>
      </c>
      <c r="S68" s="16">
        <v>26425000</v>
      </c>
      <c r="T68" s="16">
        <v>96525000</v>
      </c>
      <c r="U68" s="16">
        <v>85271000</v>
      </c>
      <c r="V68" s="16">
        <v>82346000</v>
      </c>
      <c r="W68" s="16">
        <v>47792000</v>
      </c>
      <c r="X68" s="16">
        <v>97227000</v>
      </c>
      <c r="Y68" s="16">
        <v>619474000</v>
      </c>
      <c r="Z68" s="16">
        <v>127327000</v>
      </c>
      <c r="AA68" s="16">
        <v>64532000</v>
      </c>
      <c r="AB68" s="16">
        <v>21772000</v>
      </c>
      <c r="AC68" s="16">
        <v>277961000</v>
      </c>
      <c r="AD68" s="16">
        <v>99070000</v>
      </c>
      <c r="AE68" s="16">
        <v>97076000</v>
      </c>
      <c r="AF68" s="16">
        <v>136828000</v>
      </c>
      <c r="AG68" s="16">
        <v>79019000</v>
      </c>
      <c r="AH68" s="16">
        <v>171066000</v>
      </c>
      <c r="AI68" s="16">
        <v>1008756000</v>
      </c>
      <c r="AJ68" s="16">
        <v>151650000</v>
      </c>
      <c r="AK68" s="16">
        <v>217478000</v>
      </c>
      <c r="AL68" s="16">
        <v>134692000</v>
      </c>
      <c r="AM68" s="16">
        <v>51628000</v>
      </c>
      <c r="AN68" s="9">
        <v>629013000</v>
      </c>
    </row>
    <row r="69" spans="1:40" ht="13.5" x14ac:dyDescent="0.25">
      <c r="A69" s="20" t="s">
        <v>128</v>
      </c>
      <c r="B69" s="16">
        <v>911688000</v>
      </c>
      <c r="C69" s="16">
        <v>1690613000</v>
      </c>
      <c r="D69" s="16">
        <v>94871000</v>
      </c>
      <c r="E69" s="16">
        <v>34472000</v>
      </c>
      <c r="F69" s="16">
        <v>90644000</v>
      </c>
      <c r="G69" s="16">
        <v>84749000</v>
      </c>
      <c r="H69" s="16">
        <v>56259000</v>
      </c>
      <c r="I69" s="16">
        <v>74843000</v>
      </c>
      <c r="J69" s="16">
        <v>38637000</v>
      </c>
      <c r="K69" s="16">
        <v>2405000</v>
      </c>
      <c r="L69" s="16">
        <v>173037000</v>
      </c>
      <c r="M69" s="16">
        <v>121316000</v>
      </c>
      <c r="N69" s="16">
        <v>29890000</v>
      </c>
      <c r="O69" s="16">
        <v>68354000</v>
      </c>
      <c r="P69" s="16">
        <v>37906000</v>
      </c>
      <c r="Q69" s="16">
        <v>101234000</v>
      </c>
      <c r="R69" s="16">
        <v>696009000</v>
      </c>
      <c r="S69" s="16">
        <v>26425000</v>
      </c>
      <c r="T69" s="16">
        <v>96525000</v>
      </c>
      <c r="U69" s="16">
        <v>85271000</v>
      </c>
      <c r="V69" s="16">
        <v>82346000</v>
      </c>
      <c r="W69" s="16">
        <v>47792000</v>
      </c>
      <c r="X69" s="16">
        <v>97227000</v>
      </c>
      <c r="Y69" s="16">
        <v>619474000</v>
      </c>
      <c r="Z69" s="16">
        <v>127327000</v>
      </c>
      <c r="AA69" s="16">
        <v>64532000</v>
      </c>
      <c r="AB69" s="16">
        <v>21772000</v>
      </c>
      <c r="AC69" s="16">
        <v>277961000</v>
      </c>
      <c r="AD69" s="16">
        <v>99070000</v>
      </c>
      <c r="AE69" s="16">
        <v>97076000</v>
      </c>
      <c r="AF69" s="16">
        <v>136828000</v>
      </c>
      <c r="AG69" s="16">
        <v>79019000</v>
      </c>
      <c r="AH69" s="16">
        <v>171066000</v>
      </c>
      <c r="AI69" s="16">
        <v>1008756000</v>
      </c>
      <c r="AJ69" s="16">
        <v>151650000</v>
      </c>
      <c r="AK69" s="16">
        <v>217478000</v>
      </c>
      <c r="AL69" s="16">
        <v>134692000</v>
      </c>
      <c r="AM69" s="16">
        <v>51628000</v>
      </c>
      <c r="AN69" s="9">
        <v>629013000</v>
      </c>
    </row>
    <row r="70" spans="1:40" ht="13.5" x14ac:dyDescent="0.25">
      <c r="A70" s="20" t="s">
        <v>129</v>
      </c>
      <c r="B70" s="16">
        <v>240187733</v>
      </c>
      <c r="C70" s="16">
        <v>0</v>
      </c>
      <c r="D70" s="16">
        <v>22258297</v>
      </c>
      <c r="E70" s="16">
        <v>4322217</v>
      </c>
      <c r="F70" s="16">
        <v>16826605</v>
      </c>
      <c r="G70" s="16">
        <v>34463502</v>
      </c>
      <c r="H70" s="16">
        <v>14970713</v>
      </c>
      <c r="I70" s="16">
        <v>25539514</v>
      </c>
      <c r="J70" s="16">
        <v>2745828</v>
      </c>
      <c r="K70" s="16">
        <v>231700</v>
      </c>
      <c r="L70" s="16">
        <v>43977674</v>
      </c>
      <c r="M70" s="16">
        <v>55307428</v>
      </c>
      <c r="N70" s="16">
        <v>10109802</v>
      </c>
      <c r="O70" s="16">
        <v>16841120</v>
      </c>
      <c r="P70" s="16">
        <v>20703905</v>
      </c>
      <c r="Q70" s="16">
        <v>24831929</v>
      </c>
      <c r="R70" s="16">
        <v>544753628</v>
      </c>
      <c r="S70" s="16">
        <v>20070915</v>
      </c>
      <c r="T70" s="16">
        <v>-33721412</v>
      </c>
      <c r="U70" s="16">
        <v>11995497</v>
      </c>
      <c r="V70" s="16">
        <v>41460335</v>
      </c>
      <c r="W70" s="16">
        <v>19997409</v>
      </c>
      <c r="X70" s="16">
        <v>0</v>
      </c>
      <c r="Y70" s="16">
        <v>412698720</v>
      </c>
      <c r="Z70" s="16">
        <v>30655866</v>
      </c>
      <c r="AA70" s="16">
        <v>20182588</v>
      </c>
      <c r="AB70" s="16">
        <v>20513480</v>
      </c>
      <c r="AC70" s="16">
        <v>148793377</v>
      </c>
      <c r="AD70" s="16">
        <v>37170701</v>
      </c>
      <c r="AE70" s="16">
        <v>26900919</v>
      </c>
      <c r="AF70" s="16">
        <v>44945289</v>
      </c>
      <c r="AG70" s="16">
        <v>46740934</v>
      </c>
      <c r="AH70" s="16">
        <v>58829706</v>
      </c>
      <c r="AI70" s="16">
        <v>0</v>
      </c>
      <c r="AJ70" s="16">
        <v>56170709</v>
      </c>
      <c r="AK70" s="16">
        <v>37155324</v>
      </c>
      <c r="AL70" s="16">
        <v>39553792</v>
      </c>
      <c r="AM70" s="16">
        <v>-17496986</v>
      </c>
      <c r="AN70" s="9">
        <v>0</v>
      </c>
    </row>
    <row r="71" spans="1:40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6"/>
    </row>
    <row r="72" spans="1:40" ht="13.5" x14ac:dyDescent="0.25">
      <c r="A72" s="20" t="s">
        <v>136</v>
      </c>
      <c r="B72" s="15">
        <f>+B69-B68</f>
        <v>0</v>
      </c>
      <c r="C72" s="15">
        <f t="shared" ref="C72:AN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0</v>
      </c>
      <c r="X72" s="15">
        <f t="shared" si="28"/>
        <v>0</v>
      </c>
      <c r="Y72" s="15">
        <f t="shared" si="28"/>
        <v>0</v>
      </c>
      <c r="Z72" s="15">
        <f t="shared" si="28"/>
        <v>0</v>
      </c>
      <c r="AA72" s="15">
        <f t="shared" si="28"/>
        <v>0</v>
      </c>
      <c r="AB72" s="15">
        <f t="shared" si="28"/>
        <v>0</v>
      </c>
      <c r="AC72" s="15">
        <f t="shared" si="28"/>
        <v>0</v>
      </c>
      <c r="AD72" s="15">
        <f t="shared" si="28"/>
        <v>0</v>
      </c>
      <c r="AE72" s="15">
        <f t="shared" si="28"/>
        <v>0</v>
      </c>
      <c r="AF72" s="15">
        <f t="shared" si="28"/>
        <v>0</v>
      </c>
      <c r="AG72" s="15">
        <f t="shared" si="28"/>
        <v>0</v>
      </c>
      <c r="AH72" s="15">
        <f t="shared" si="28"/>
        <v>0</v>
      </c>
      <c r="AI72" s="15">
        <f t="shared" si="28"/>
        <v>0</v>
      </c>
      <c r="AJ72" s="15">
        <f t="shared" si="28"/>
        <v>0</v>
      </c>
      <c r="AK72" s="15">
        <f t="shared" si="28"/>
        <v>0</v>
      </c>
      <c r="AL72" s="15">
        <f t="shared" si="28"/>
        <v>0</v>
      </c>
      <c r="AM72" s="15">
        <f t="shared" si="28"/>
        <v>0</v>
      </c>
      <c r="AN72" s="8">
        <f t="shared" si="28"/>
        <v>0</v>
      </c>
    </row>
    <row r="73" spans="1:40" ht="13.5" x14ac:dyDescent="0.25">
      <c r="A73" s="20" t="s">
        <v>122</v>
      </c>
      <c r="B73" s="15">
        <f>+B70-B68</f>
        <v>-671500267</v>
      </c>
      <c r="C73" s="15">
        <f t="shared" ref="C73:AN73" si="29">+C70-C68</f>
        <v>-1690613000</v>
      </c>
      <c r="D73" s="15">
        <f t="shared" si="29"/>
        <v>-72612703</v>
      </c>
      <c r="E73" s="15">
        <f t="shared" si="29"/>
        <v>-30149783</v>
      </c>
      <c r="F73" s="15">
        <f t="shared" si="29"/>
        <v>-73817395</v>
      </c>
      <c r="G73" s="15">
        <f t="shared" si="29"/>
        <v>-50285498</v>
      </c>
      <c r="H73" s="15">
        <f t="shared" si="29"/>
        <v>-41288287</v>
      </c>
      <c r="I73" s="15">
        <f t="shared" si="29"/>
        <v>-49303486</v>
      </c>
      <c r="J73" s="15">
        <f t="shared" si="29"/>
        <v>-35891172</v>
      </c>
      <c r="K73" s="15">
        <f t="shared" si="29"/>
        <v>-2173300</v>
      </c>
      <c r="L73" s="15">
        <f t="shared" si="29"/>
        <v>-129059326</v>
      </c>
      <c r="M73" s="15">
        <f t="shared" si="29"/>
        <v>-66008572</v>
      </c>
      <c r="N73" s="15">
        <f t="shared" si="29"/>
        <v>-19780198</v>
      </c>
      <c r="O73" s="15">
        <f t="shared" si="29"/>
        <v>-51512880</v>
      </c>
      <c r="P73" s="15">
        <f t="shared" si="29"/>
        <v>-17202095</v>
      </c>
      <c r="Q73" s="15">
        <f t="shared" si="29"/>
        <v>-76402071</v>
      </c>
      <c r="R73" s="15">
        <f t="shared" si="29"/>
        <v>-151255372</v>
      </c>
      <c r="S73" s="15">
        <f t="shared" si="29"/>
        <v>-6354085</v>
      </c>
      <c r="T73" s="15">
        <f t="shared" si="29"/>
        <v>-130246412</v>
      </c>
      <c r="U73" s="15">
        <f t="shared" si="29"/>
        <v>-73275503</v>
      </c>
      <c r="V73" s="15">
        <f t="shared" si="29"/>
        <v>-40885665</v>
      </c>
      <c r="W73" s="15">
        <f t="shared" si="29"/>
        <v>-27794591</v>
      </c>
      <c r="X73" s="15">
        <f t="shared" si="29"/>
        <v>-97227000</v>
      </c>
      <c r="Y73" s="15">
        <f t="shared" si="29"/>
        <v>-206775280</v>
      </c>
      <c r="Z73" s="15">
        <f t="shared" si="29"/>
        <v>-96671134</v>
      </c>
      <c r="AA73" s="15">
        <f t="shared" si="29"/>
        <v>-44349412</v>
      </c>
      <c r="AB73" s="15">
        <f t="shared" si="29"/>
        <v>-1258520</v>
      </c>
      <c r="AC73" s="15">
        <f t="shared" si="29"/>
        <v>-129167623</v>
      </c>
      <c r="AD73" s="15">
        <f t="shared" si="29"/>
        <v>-61899299</v>
      </c>
      <c r="AE73" s="15">
        <f t="shared" si="29"/>
        <v>-70175081</v>
      </c>
      <c r="AF73" s="15">
        <f t="shared" si="29"/>
        <v>-91882711</v>
      </c>
      <c r="AG73" s="15">
        <f t="shared" si="29"/>
        <v>-32278066</v>
      </c>
      <c r="AH73" s="15">
        <f t="shared" si="29"/>
        <v>-112236294</v>
      </c>
      <c r="AI73" s="15">
        <f t="shared" si="29"/>
        <v>-1008756000</v>
      </c>
      <c r="AJ73" s="15">
        <f t="shared" si="29"/>
        <v>-95479291</v>
      </c>
      <c r="AK73" s="15">
        <f t="shared" si="29"/>
        <v>-180322676</v>
      </c>
      <c r="AL73" s="15">
        <f t="shared" si="29"/>
        <v>-95138208</v>
      </c>
      <c r="AM73" s="15">
        <f t="shared" si="29"/>
        <v>-69124986</v>
      </c>
      <c r="AN73" s="8">
        <f t="shared" si="29"/>
        <v>-629013000</v>
      </c>
    </row>
    <row r="74" spans="1:40" ht="13.5" x14ac:dyDescent="0.25">
      <c r="A74" s="20" t="s">
        <v>123</v>
      </c>
      <c r="B74" s="15">
        <f>+B70-B69</f>
        <v>-671500267</v>
      </c>
      <c r="C74" s="15">
        <f t="shared" ref="C74:AN74" si="30">+C70-C69</f>
        <v>-1690613000</v>
      </c>
      <c r="D74" s="15">
        <f t="shared" si="30"/>
        <v>-72612703</v>
      </c>
      <c r="E74" s="15">
        <f t="shared" si="30"/>
        <v>-30149783</v>
      </c>
      <c r="F74" s="15">
        <f t="shared" si="30"/>
        <v>-73817395</v>
      </c>
      <c r="G74" s="15">
        <f t="shared" si="30"/>
        <v>-50285498</v>
      </c>
      <c r="H74" s="15">
        <f t="shared" si="30"/>
        <v>-41288287</v>
      </c>
      <c r="I74" s="15">
        <f t="shared" si="30"/>
        <v>-49303486</v>
      </c>
      <c r="J74" s="15">
        <f t="shared" si="30"/>
        <v>-35891172</v>
      </c>
      <c r="K74" s="15">
        <f t="shared" si="30"/>
        <v>-2173300</v>
      </c>
      <c r="L74" s="15">
        <f t="shared" si="30"/>
        <v>-129059326</v>
      </c>
      <c r="M74" s="15">
        <f t="shared" si="30"/>
        <v>-66008572</v>
      </c>
      <c r="N74" s="15">
        <f t="shared" si="30"/>
        <v>-19780198</v>
      </c>
      <c r="O74" s="15">
        <f t="shared" si="30"/>
        <v>-51512880</v>
      </c>
      <c r="P74" s="15">
        <f t="shared" si="30"/>
        <v>-17202095</v>
      </c>
      <c r="Q74" s="15">
        <f t="shared" si="30"/>
        <v>-76402071</v>
      </c>
      <c r="R74" s="15">
        <f t="shared" si="30"/>
        <v>-151255372</v>
      </c>
      <c r="S74" s="15">
        <f t="shared" si="30"/>
        <v>-6354085</v>
      </c>
      <c r="T74" s="15">
        <f t="shared" si="30"/>
        <v>-130246412</v>
      </c>
      <c r="U74" s="15">
        <f t="shared" si="30"/>
        <v>-73275503</v>
      </c>
      <c r="V74" s="15">
        <f t="shared" si="30"/>
        <v>-40885665</v>
      </c>
      <c r="W74" s="15">
        <f t="shared" si="30"/>
        <v>-27794591</v>
      </c>
      <c r="X74" s="15">
        <f t="shared" si="30"/>
        <v>-97227000</v>
      </c>
      <c r="Y74" s="15">
        <f t="shared" si="30"/>
        <v>-206775280</v>
      </c>
      <c r="Z74" s="15">
        <f t="shared" si="30"/>
        <v>-96671134</v>
      </c>
      <c r="AA74" s="15">
        <f t="shared" si="30"/>
        <v>-44349412</v>
      </c>
      <c r="AB74" s="15">
        <f t="shared" si="30"/>
        <v>-1258520</v>
      </c>
      <c r="AC74" s="15">
        <f t="shared" si="30"/>
        <v>-129167623</v>
      </c>
      <c r="AD74" s="15">
        <f t="shared" si="30"/>
        <v>-61899299</v>
      </c>
      <c r="AE74" s="15">
        <f t="shared" si="30"/>
        <v>-70175081</v>
      </c>
      <c r="AF74" s="15">
        <f t="shared" si="30"/>
        <v>-91882711</v>
      </c>
      <c r="AG74" s="15">
        <f t="shared" si="30"/>
        <v>-32278066</v>
      </c>
      <c r="AH74" s="15">
        <f t="shared" si="30"/>
        <v>-112236294</v>
      </c>
      <c r="AI74" s="15">
        <f t="shared" si="30"/>
        <v>-1008756000</v>
      </c>
      <c r="AJ74" s="15">
        <f t="shared" si="30"/>
        <v>-95479291</v>
      </c>
      <c r="AK74" s="15">
        <f t="shared" si="30"/>
        <v>-180322676</v>
      </c>
      <c r="AL74" s="15">
        <f t="shared" si="30"/>
        <v>-95138208</v>
      </c>
      <c r="AM74" s="15">
        <f t="shared" si="30"/>
        <v>-69124986</v>
      </c>
      <c r="AN74" s="8">
        <f t="shared" si="30"/>
        <v>-629013000</v>
      </c>
    </row>
    <row r="75" spans="1:40" ht="13.5" x14ac:dyDescent="0.25">
      <c r="A75" s="20" t="s">
        <v>124</v>
      </c>
      <c r="B75" s="17">
        <f>IF(B68=0,0,B70*100/B68)</f>
        <v>26.345387128052579</v>
      </c>
      <c r="C75" s="17">
        <f t="shared" ref="C75:AN75" si="31">IF(C68=0,0,C70*100/C68)</f>
        <v>0</v>
      </c>
      <c r="D75" s="17">
        <f t="shared" si="31"/>
        <v>23.461644759726365</v>
      </c>
      <c r="E75" s="17">
        <f t="shared" si="31"/>
        <v>12.538341262473892</v>
      </c>
      <c r="F75" s="17">
        <f t="shared" si="31"/>
        <v>18.56339636379683</v>
      </c>
      <c r="G75" s="17">
        <f t="shared" si="31"/>
        <v>40.665378942524399</v>
      </c>
      <c r="H75" s="17">
        <f t="shared" si="31"/>
        <v>26.610343233971452</v>
      </c>
      <c r="I75" s="17">
        <f t="shared" si="31"/>
        <v>34.124118488034952</v>
      </c>
      <c r="J75" s="17">
        <f t="shared" si="31"/>
        <v>7.1067318891218259</v>
      </c>
      <c r="K75" s="17">
        <f t="shared" si="31"/>
        <v>9.634095634095635</v>
      </c>
      <c r="L75" s="17">
        <f t="shared" si="31"/>
        <v>25.415185191606419</v>
      </c>
      <c r="M75" s="17">
        <f t="shared" si="31"/>
        <v>45.589557848923469</v>
      </c>
      <c r="N75" s="17">
        <f t="shared" si="31"/>
        <v>33.823358982937435</v>
      </c>
      <c r="O75" s="17">
        <f t="shared" si="31"/>
        <v>24.638089943529273</v>
      </c>
      <c r="P75" s="17">
        <f t="shared" si="31"/>
        <v>54.619070859494542</v>
      </c>
      <c r="Q75" s="17">
        <f t="shared" si="31"/>
        <v>24.529238200604539</v>
      </c>
      <c r="R75" s="17">
        <f t="shared" si="31"/>
        <v>78.268187336658002</v>
      </c>
      <c r="S75" s="17">
        <f t="shared" si="31"/>
        <v>75.954266792809833</v>
      </c>
      <c r="T75" s="17">
        <f t="shared" si="31"/>
        <v>-34.935417767417768</v>
      </c>
      <c r="U75" s="17">
        <f t="shared" si="31"/>
        <v>14.067498915223229</v>
      </c>
      <c r="V75" s="17">
        <f t="shared" si="31"/>
        <v>50.348936196050808</v>
      </c>
      <c r="W75" s="17">
        <f t="shared" si="31"/>
        <v>41.842586625376633</v>
      </c>
      <c r="X75" s="17">
        <f t="shared" si="31"/>
        <v>0</v>
      </c>
      <c r="Y75" s="17">
        <f t="shared" si="31"/>
        <v>66.620829929908282</v>
      </c>
      <c r="Z75" s="17">
        <f t="shared" si="31"/>
        <v>24.076484956058025</v>
      </c>
      <c r="AA75" s="17">
        <f t="shared" si="31"/>
        <v>31.275317671852726</v>
      </c>
      <c r="AB75" s="17">
        <f t="shared" si="31"/>
        <v>94.219548043358444</v>
      </c>
      <c r="AC75" s="17">
        <f t="shared" si="31"/>
        <v>53.530307129417437</v>
      </c>
      <c r="AD75" s="17">
        <f t="shared" si="31"/>
        <v>37.519633592409406</v>
      </c>
      <c r="AE75" s="17">
        <f t="shared" si="31"/>
        <v>27.711194321974535</v>
      </c>
      <c r="AF75" s="17">
        <f t="shared" si="31"/>
        <v>32.84802014207618</v>
      </c>
      <c r="AG75" s="17">
        <f t="shared" si="31"/>
        <v>59.151512927270659</v>
      </c>
      <c r="AH75" s="17">
        <f t="shared" si="31"/>
        <v>34.390063484269227</v>
      </c>
      <c r="AI75" s="17">
        <f t="shared" si="31"/>
        <v>0</v>
      </c>
      <c r="AJ75" s="17">
        <f t="shared" si="31"/>
        <v>37.039702604681835</v>
      </c>
      <c r="AK75" s="17">
        <f t="shared" si="31"/>
        <v>17.084635687287911</v>
      </c>
      <c r="AL75" s="17">
        <f t="shared" si="31"/>
        <v>29.366103406289906</v>
      </c>
      <c r="AM75" s="17">
        <f t="shared" si="31"/>
        <v>-33.890497404509183</v>
      </c>
      <c r="AN75" s="10">
        <f t="shared" si="31"/>
        <v>0</v>
      </c>
    </row>
    <row r="76" spans="1:40" ht="13.5" x14ac:dyDescent="0.25">
      <c r="A76" s="20" t="s">
        <v>125</v>
      </c>
      <c r="B76" s="17">
        <f>IF(B69=0,0,B70*100/B69)</f>
        <v>26.345387128052579</v>
      </c>
      <c r="C76" s="17">
        <f t="shared" ref="C76:AN76" si="32">IF(C69=0,0,C70*100/C69)</f>
        <v>0</v>
      </c>
      <c r="D76" s="17">
        <f t="shared" si="32"/>
        <v>23.461644759726365</v>
      </c>
      <c r="E76" s="17">
        <f t="shared" si="32"/>
        <v>12.538341262473892</v>
      </c>
      <c r="F76" s="17">
        <f t="shared" si="32"/>
        <v>18.56339636379683</v>
      </c>
      <c r="G76" s="17">
        <f t="shared" si="32"/>
        <v>40.665378942524399</v>
      </c>
      <c r="H76" s="17">
        <f t="shared" si="32"/>
        <v>26.610343233971452</v>
      </c>
      <c r="I76" s="17">
        <f t="shared" si="32"/>
        <v>34.124118488034952</v>
      </c>
      <c r="J76" s="17">
        <f t="shared" si="32"/>
        <v>7.1067318891218259</v>
      </c>
      <c r="K76" s="17">
        <f t="shared" si="32"/>
        <v>9.634095634095635</v>
      </c>
      <c r="L76" s="17">
        <f t="shared" si="32"/>
        <v>25.415185191606419</v>
      </c>
      <c r="M76" s="17">
        <f t="shared" si="32"/>
        <v>45.589557848923469</v>
      </c>
      <c r="N76" s="17">
        <f t="shared" si="32"/>
        <v>33.823358982937435</v>
      </c>
      <c r="O76" s="17">
        <f t="shared" si="32"/>
        <v>24.638089943529273</v>
      </c>
      <c r="P76" s="17">
        <f t="shared" si="32"/>
        <v>54.619070859494542</v>
      </c>
      <c r="Q76" s="17">
        <f t="shared" si="32"/>
        <v>24.529238200604539</v>
      </c>
      <c r="R76" s="17">
        <f t="shared" si="32"/>
        <v>78.268187336658002</v>
      </c>
      <c r="S76" s="17">
        <f t="shared" si="32"/>
        <v>75.954266792809833</v>
      </c>
      <c r="T76" s="17">
        <f t="shared" si="32"/>
        <v>-34.935417767417768</v>
      </c>
      <c r="U76" s="17">
        <f t="shared" si="32"/>
        <v>14.067498915223229</v>
      </c>
      <c r="V76" s="17">
        <f t="shared" si="32"/>
        <v>50.348936196050808</v>
      </c>
      <c r="W76" s="17">
        <f t="shared" si="32"/>
        <v>41.842586625376633</v>
      </c>
      <c r="X76" s="17">
        <f t="shared" si="32"/>
        <v>0</v>
      </c>
      <c r="Y76" s="17">
        <f t="shared" si="32"/>
        <v>66.620829929908282</v>
      </c>
      <c r="Z76" s="17">
        <f t="shared" si="32"/>
        <v>24.076484956058025</v>
      </c>
      <c r="AA76" s="17">
        <f t="shared" si="32"/>
        <v>31.275317671852726</v>
      </c>
      <c r="AB76" s="17">
        <f t="shared" si="32"/>
        <v>94.219548043358444</v>
      </c>
      <c r="AC76" s="17">
        <f t="shared" si="32"/>
        <v>53.530307129417437</v>
      </c>
      <c r="AD76" s="17">
        <f t="shared" si="32"/>
        <v>37.519633592409406</v>
      </c>
      <c r="AE76" s="17">
        <f t="shared" si="32"/>
        <v>27.711194321974535</v>
      </c>
      <c r="AF76" s="17">
        <f t="shared" si="32"/>
        <v>32.84802014207618</v>
      </c>
      <c r="AG76" s="17">
        <f t="shared" si="32"/>
        <v>59.151512927270659</v>
      </c>
      <c r="AH76" s="17">
        <f t="shared" si="32"/>
        <v>34.390063484269227</v>
      </c>
      <c r="AI76" s="17">
        <f t="shared" si="32"/>
        <v>0</v>
      </c>
      <c r="AJ76" s="17">
        <f t="shared" si="32"/>
        <v>37.039702604681835</v>
      </c>
      <c r="AK76" s="17">
        <f t="shared" si="32"/>
        <v>17.084635687287911</v>
      </c>
      <c r="AL76" s="17">
        <f t="shared" si="32"/>
        <v>29.366103406289906</v>
      </c>
      <c r="AM76" s="17">
        <f t="shared" si="32"/>
        <v>-33.890497404509183</v>
      </c>
      <c r="AN76" s="10">
        <f t="shared" si="32"/>
        <v>0</v>
      </c>
    </row>
    <row r="77" spans="1:40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6"/>
    </row>
    <row r="78" spans="1:40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6"/>
    </row>
    <row r="79" spans="1:40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9">
        <v>0</v>
      </c>
    </row>
    <row r="80" spans="1:40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16">
        <v>0</v>
      </c>
      <c r="AM80" s="16">
        <v>0</v>
      </c>
      <c r="AN80" s="9">
        <v>0</v>
      </c>
    </row>
    <row r="81" spans="1:40" ht="13.5" x14ac:dyDescent="0.25">
      <c r="A81" s="20" t="s">
        <v>140</v>
      </c>
      <c r="B81" s="16">
        <v>7298766484</v>
      </c>
      <c r="C81" s="16">
        <v>15453499105</v>
      </c>
      <c r="D81" s="16">
        <v>311385724</v>
      </c>
      <c r="E81" s="16">
        <v>197272708</v>
      </c>
      <c r="F81" s="16">
        <v>1071755686</v>
      </c>
      <c r="G81" s="16">
        <v>259658999</v>
      </c>
      <c r="H81" s="16">
        <v>285434179</v>
      </c>
      <c r="I81" s="16">
        <v>472973022</v>
      </c>
      <c r="J81" s="16">
        <v>235094529</v>
      </c>
      <c r="K81" s="16">
        <v>5746457</v>
      </c>
      <c r="L81" s="16">
        <v>81005850</v>
      </c>
      <c r="M81" s="16">
        <v>208014574</v>
      </c>
      <c r="N81" s="16">
        <v>91027780</v>
      </c>
      <c r="O81" s="16">
        <v>167124950</v>
      </c>
      <c r="P81" s="16">
        <v>28465100</v>
      </c>
      <c r="Q81" s="16">
        <v>769215176</v>
      </c>
      <c r="R81" s="16">
        <v>0</v>
      </c>
      <c r="S81" s="16">
        <v>350738813</v>
      </c>
      <c r="T81" s="16">
        <v>56732674</v>
      </c>
      <c r="U81" s="16">
        <v>0</v>
      </c>
      <c r="V81" s="16">
        <v>25726302</v>
      </c>
      <c r="W81" s="16">
        <v>169632019</v>
      </c>
      <c r="X81" s="16">
        <v>1404716476</v>
      </c>
      <c r="Y81" s="16">
        <v>2715305300</v>
      </c>
      <c r="Z81" s="16">
        <v>100553922</v>
      </c>
      <c r="AA81" s="16">
        <v>127482491</v>
      </c>
      <c r="AB81" s="16">
        <v>409572935</v>
      </c>
      <c r="AC81" s="16">
        <v>1379891501</v>
      </c>
      <c r="AD81" s="16">
        <v>101939262</v>
      </c>
      <c r="AE81" s="16">
        <v>73800098</v>
      </c>
      <c r="AF81" s="16">
        <v>51814661</v>
      </c>
      <c r="AG81" s="16">
        <v>108864022</v>
      </c>
      <c r="AH81" s="16">
        <v>1099245953</v>
      </c>
      <c r="AI81" s="16">
        <v>851327798</v>
      </c>
      <c r="AJ81" s="16">
        <v>239823208</v>
      </c>
      <c r="AK81" s="16">
        <v>53048888</v>
      </c>
      <c r="AL81" s="16">
        <v>104408542</v>
      </c>
      <c r="AM81" s="16">
        <v>43733835</v>
      </c>
      <c r="AN81" s="9">
        <v>183241035</v>
      </c>
    </row>
    <row r="82" spans="1:40" ht="13.5" x14ac:dyDescent="0.25">
      <c r="A82" s="20" t="s">
        <v>141</v>
      </c>
      <c r="B82" s="16">
        <v>6820825277</v>
      </c>
      <c r="C82" s="16">
        <v>15734766934</v>
      </c>
      <c r="D82" s="16">
        <v>303827840</v>
      </c>
      <c r="E82" s="16">
        <v>186910336</v>
      </c>
      <c r="F82" s="16">
        <v>0</v>
      </c>
      <c r="G82" s="16">
        <v>242297363</v>
      </c>
      <c r="H82" s="16">
        <v>288322686</v>
      </c>
      <c r="I82" s="16">
        <v>439742945</v>
      </c>
      <c r="J82" s="16">
        <v>214443612</v>
      </c>
      <c r="K82" s="16">
        <v>8975471</v>
      </c>
      <c r="L82" s="16">
        <v>78421660</v>
      </c>
      <c r="M82" s="16">
        <v>206642759</v>
      </c>
      <c r="N82" s="16">
        <v>97493879</v>
      </c>
      <c r="O82" s="16">
        <v>162922853</v>
      </c>
      <c r="P82" s="16">
        <v>31607700</v>
      </c>
      <c r="Q82" s="16">
        <v>761875000</v>
      </c>
      <c r="R82" s="16">
        <v>1154056409</v>
      </c>
      <c r="S82" s="16">
        <v>349112121</v>
      </c>
      <c r="T82" s="16">
        <v>55724942</v>
      </c>
      <c r="U82" s="16">
        <v>109223698</v>
      </c>
      <c r="V82" s="16">
        <v>26127627</v>
      </c>
      <c r="W82" s="16">
        <v>164983994</v>
      </c>
      <c r="X82" s="16">
        <v>1389785081</v>
      </c>
      <c r="Y82" s="16">
        <v>2574362735</v>
      </c>
      <c r="Z82" s="16">
        <v>95550247</v>
      </c>
      <c r="AA82" s="16">
        <v>121751220</v>
      </c>
      <c r="AB82" s="16">
        <v>25342</v>
      </c>
      <c r="AC82" s="16">
        <v>1307352398</v>
      </c>
      <c r="AD82" s="16">
        <v>112682368</v>
      </c>
      <c r="AE82" s="16">
        <v>75651402</v>
      </c>
      <c r="AF82" s="16">
        <v>2537978</v>
      </c>
      <c r="AG82" s="16">
        <v>109049284</v>
      </c>
      <c r="AH82" s="16">
        <v>1157221819</v>
      </c>
      <c r="AI82" s="16">
        <v>0</v>
      </c>
      <c r="AJ82" s="16">
        <v>239064806</v>
      </c>
      <c r="AK82" s="16">
        <v>58858053</v>
      </c>
      <c r="AL82" s="16">
        <v>107587011</v>
      </c>
      <c r="AM82" s="16">
        <v>50062031</v>
      </c>
      <c r="AN82" s="9">
        <v>180043964</v>
      </c>
    </row>
    <row r="83" spans="1:40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6"/>
    </row>
    <row r="84" spans="1:40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6"/>
    </row>
    <row r="85" spans="1:40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9">
        <v>0</v>
      </c>
    </row>
    <row r="86" spans="1:40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9">
        <v>0</v>
      </c>
    </row>
    <row r="87" spans="1:40" ht="13.5" x14ac:dyDescent="0.25">
      <c r="A87" s="20" t="s">
        <v>140</v>
      </c>
      <c r="B87" s="16">
        <v>1123813875</v>
      </c>
      <c r="C87" s="16">
        <v>1729754054</v>
      </c>
      <c r="D87" s="16">
        <v>589688791</v>
      </c>
      <c r="E87" s="16">
        <v>8792385</v>
      </c>
      <c r="F87" s="16">
        <v>229124611</v>
      </c>
      <c r="G87" s="16">
        <v>495316</v>
      </c>
      <c r="H87" s="16">
        <v>60559167</v>
      </c>
      <c r="I87" s="16">
        <v>92140330</v>
      </c>
      <c r="J87" s="16">
        <v>4492604</v>
      </c>
      <c r="K87" s="16">
        <v>-1422416</v>
      </c>
      <c r="L87" s="16">
        <v>-170454</v>
      </c>
      <c r="M87" s="16">
        <v>5557754</v>
      </c>
      <c r="N87" s="16">
        <v>10121155</v>
      </c>
      <c r="O87" s="16">
        <v>176239161</v>
      </c>
      <c r="P87" s="16">
        <v>292090</v>
      </c>
      <c r="Q87" s="16">
        <v>380330485</v>
      </c>
      <c r="R87" s="16">
        <v>439168853</v>
      </c>
      <c r="S87" s="16">
        <v>584876175</v>
      </c>
      <c r="T87" s="16">
        <v>-11269459</v>
      </c>
      <c r="U87" s="16">
        <v>0</v>
      </c>
      <c r="V87" s="16">
        <v>2843915</v>
      </c>
      <c r="W87" s="16">
        <v>140301</v>
      </c>
      <c r="X87" s="16">
        <v>1322116263</v>
      </c>
      <c r="Y87" s="16">
        <v>39292098</v>
      </c>
      <c r="Z87" s="16">
        <v>3021509</v>
      </c>
      <c r="AA87" s="16">
        <v>9770276</v>
      </c>
      <c r="AB87" s="16">
        <v>671029944</v>
      </c>
      <c r="AC87" s="16">
        <v>23532036</v>
      </c>
      <c r="AD87" s="16">
        <v>183249</v>
      </c>
      <c r="AE87" s="16">
        <v>-5650263</v>
      </c>
      <c r="AF87" s="16">
        <v>121545</v>
      </c>
      <c r="AG87" s="16">
        <v>187118</v>
      </c>
      <c r="AH87" s="16">
        <v>155619260</v>
      </c>
      <c r="AI87" s="16">
        <v>95521199</v>
      </c>
      <c r="AJ87" s="16">
        <v>2600</v>
      </c>
      <c r="AK87" s="16">
        <v>1021147</v>
      </c>
      <c r="AL87" s="16">
        <v>12782</v>
      </c>
      <c r="AM87" s="16">
        <v>-11076</v>
      </c>
      <c r="AN87" s="9">
        <v>10160387</v>
      </c>
    </row>
    <row r="88" spans="1:40" ht="13.5" x14ac:dyDescent="0.25">
      <c r="A88" s="20" t="s">
        <v>141</v>
      </c>
      <c r="B88" s="16">
        <v>1170519325</v>
      </c>
      <c r="C88" s="16">
        <v>3111400951</v>
      </c>
      <c r="D88" s="16">
        <v>565838226</v>
      </c>
      <c r="E88" s="16">
        <v>17647657</v>
      </c>
      <c r="F88" s="16">
        <v>0</v>
      </c>
      <c r="G88" s="16">
        <v>1412879</v>
      </c>
      <c r="H88" s="16">
        <v>49946601</v>
      </c>
      <c r="I88" s="16">
        <v>78806651</v>
      </c>
      <c r="J88" s="16">
        <v>6455565</v>
      </c>
      <c r="K88" s="16">
        <v>1334493</v>
      </c>
      <c r="L88" s="16">
        <v>87993</v>
      </c>
      <c r="M88" s="16">
        <v>7359913</v>
      </c>
      <c r="N88" s="16">
        <v>10886058</v>
      </c>
      <c r="O88" s="16">
        <v>168994953</v>
      </c>
      <c r="P88" s="16">
        <v>2540708</v>
      </c>
      <c r="Q88" s="16">
        <v>394282982</v>
      </c>
      <c r="R88" s="16">
        <v>417438371</v>
      </c>
      <c r="S88" s="16">
        <v>555300396</v>
      </c>
      <c r="T88" s="16">
        <v>-7351</v>
      </c>
      <c r="U88" s="16">
        <v>15912063</v>
      </c>
      <c r="V88" s="16">
        <v>4560385</v>
      </c>
      <c r="W88" s="16">
        <v>474721</v>
      </c>
      <c r="X88" s="16">
        <v>1286268229</v>
      </c>
      <c r="Y88" s="16">
        <v>49268681</v>
      </c>
      <c r="Z88" s="16">
        <v>12259673</v>
      </c>
      <c r="AA88" s="16">
        <v>17796255</v>
      </c>
      <c r="AB88" s="16">
        <v>646372001</v>
      </c>
      <c r="AC88" s="16">
        <v>38757767</v>
      </c>
      <c r="AD88" s="16">
        <v>708951</v>
      </c>
      <c r="AE88" s="16">
        <v>-2891149</v>
      </c>
      <c r="AF88" s="16">
        <v>2359532</v>
      </c>
      <c r="AG88" s="16">
        <v>3059538</v>
      </c>
      <c r="AH88" s="16">
        <v>238667620</v>
      </c>
      <c r="AI88" s="16">
        <v>131367198</v>
      </c>
      <c r="AJ88" s="16">
        <v>0</v>
      </c>
      <c r="AK88" s="16">
        <v>5223770</v>
      </c>
      <c r="AL88" s="16">
        <v>2562301</v>
      </c>
      <c r="AM88" s="16">
        <v>13989</v>
      </c>
      <c r="AN88" s="9">
        <v>12002061</v>
      </c>
    </row>
    <row r="89" spans="1:40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6"/>
    </row>
    <row r="90" spans="1:40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6"/>
    </row>
    <row r="91" spans="1:40" ht="13.5" x14ac:dyDescent="0.25">
      <c r="A91" s="20" t="s">
        <v>144</v>
      </c>
      <c r="B91" s="16">
        <v>808648251</v>
      </c>
      <c r="C91" s="16">
        <v>0</v>
      </c>
      <c r="D91" s="16">
        <v>0</v>
      </c>
      <c r="E91" s="16">
        <v>16624056</v>
      </c>
      <c r="F91" s="16">
        <v>0</v>
      </c>
      <c r="G91" s="16">
        <v>0</v>
      </c>
      <c r="H91" s="16">
        <v>0</v>
      </c>
      <c r="I91" s="16">
        <v>104935008</v>
      </c>
      <c r="J91" s="16">
        <v>0</v>
      </c>
      <c r="K91" s="16">
        <v>217417708</v>
      </c>
      <c r="L91" s="16">
        <v>0</v>
      </c>
      <c r="M91" s="16">
        <v>160435016</v>
      </c>
      <c r="N91" s="16">
        <v>16610000</v>
      </c>
      <c r="O91" s="16">
        <v>10231906</v>
      </c>
      <c r="P91" s="16">
        <v>60490000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26300929</v>
      </c>
      <c r="X91" s="16">
        <v>1213850</v>
      </c>
      <c r="Y91" s="16">
        <v>0</v>
      </c>
      <c r="Z91" s="16">
        <v>0</v>
      </c>
      <c r="AA91" s="16">
        <v>403185860</v>
      </c>
      <c r="AB91" s="16">
        <v>0</v>
      </c>
      <c r="AC91" s="16">
        <v>0</v>
      </c>
      <c r="AD91" s="16">
        <v>216839716</v>
      </c>
      <c r="AE91" s="16">
        <v>121987475</v>
      </c>
      <c r="AF91" s="16">
        <v>336560642</v>
      </c>
      <c r="AG91" s="16">
        <v>0</v>
      </c>
      <c r="AH91" s="16">
        <v>-115678876</v>
      </c>
      <c r="AI91" s="16">
        <v>0</v>
      </c>
      <c r="AJ91" s="16">
        <v>360722946</v>
      </c>
      <c r="AK91" s="16">
        <v>138463563</v>
      </c>
      <c r="AL91" s="16">
        <v>0</v>
      </c>
      <c r="AM91" s="16">
        <v>10161052</v>
      </c>
      <c r="AN91" s="9">
        <v>966839445</v>
      </c>
    </row>
    <row r="92" spans="1:40" ht="13.5" x14ac:dyDescent="0.25">
      <c r="A92" s="20" t="s">
        <v>145</v>
      </c>
      <c r="B92" s="16">
        <v>2066162828</v>
      </c>
      <c r="C92" s="16">
        <v>170638201</v>
      </c>
      <c r="D92" s="16">
        <v>0</v>
      </c>
      <c r="E92" s="16">
        <v>100163865</v>
      </c>
      <c r="F92" s="16">
        <v>0</v>
      </c>
      <c r="G92" s="16">
        <v>0</v>
      </c>
      <c r="H92" s="16">
        <v>0</v>
      </c>
      <c r="I92" s="16">
        <v>900540126</v>
      </c>
      <c r="J92" s="16">
        <v>0</v>
      </c>
      <c r="K92" s="16">
        <v>2017979</v>
      </c>
      <c r="L92" s="16">
        <v>0</v>
      </c>
      <c r="M92" s="16">
        <v>2066722332</v>
      </c>
      <c r="N92" s="16">
        <v>102987396</v>
      </c>
      <c r="O92" s="16">
        <v>-283482</v>
      </c>
      <c r="P92" s="16">
        <v>54484388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599885412</v>
      </c>
      <c r="X92" s="16">
        <v>364220178</v>
      </c>
      <c r="Y92" s="16">
        <v>0</v>
      </c>
      <c r="Z92" s="16">
        <v>0</v>
      </c>
      <c r="AA92" s="16">
        <v>192228224</v>
      </c>
      <c r="AB92" s="16">
        <v>0</v>
      </c>
      <c r="AC92" s="16">
        <v>0</v>
      </c>
      <c r="AD92" s="16">
        <v>384589731</v>
      </c>
      <c r="AE92" s="16">
        <v>301605603</v>
      </c>
      <c r="AF92" s="16">
        <v>512854198</v>
      </c>
      <c r="AG92" s="16">
        <v>0</v>
      </c>
      <c r="AH92" s="16">
        <v>9226806</v>
      </c>
      <c r="AI92" s="16">
        <v>0</v>
      </c>
      <c r="AJ92" s="16">
        <v>462603039</v>
      </c>
      <c r="AK92" s="16">
        <v>-66399183</v>
      </c>
      <c r="AL92" s="16">
        <v>0</v>
      </c>
      <c r="AM92" s="16">
        <v>61588903</v>
      </c>
      <c r="AN92" s="9">
        <v>1177908639</v>
      </c>
    </row>
    <row r="93" spans="1:40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6"/>
    </row>
    <row r="94" spans="1:40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16">
        <v>0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6">
        <v>0</v>
      </c>
      <c r="AM94" s="16">
        <v>0</v>
      </c>
      <c r="AN94" s="9">
        <v>0</v>
      </c>
    </row>
    <row r="95" spans="1:40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3">
        <v>0</v>
      </c>
      <c r="AF95" s="23">
        <v>0</v>
      </c>
      <c r="AG95" s="23">
        <v>0</v>
      </c>
      <c r="AH95" s="23">
        <v>0</v>
      </c>
      <c r="AI95" s="23">
        <v>0</v>
      </c>
      <c r="AJ95" s="23">
        <v>0</v>
      </c>
      <c r="AK95" s="23">
        <v>0</v>
      </c>
      <c r="AL95" s="23">
        <v>0</v>
      </c>
      <c r="AM95" s="23">
        <v>0</v>
      </c>
      <c r="AN95" s="24">
        <v>0</v>
      </c>
    </row>
  </sheetData>
  <mergeCells count="2">
    <mergeCell ref="A1:AN1"/>
    <mergeCell ref="B2:AN2"/>
  </mergeCells>
  <pageMargins left="0.7" right="0.7" top="0.75" bottom="0.75" header="0.3" footer="0.3"/>
  <rowBreaks count="1" manualBreakCount="1"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5"/>
  <sheetViews>
    <sheetView workbookViewId="0">
      <selection sqref="A1:X1"/>
    </sheetView>
  </sheetViews>
  <sheetFormatPr defaultRowHeight="12.75" x14ac:dyDescent="0.2"/>
  <cols>
    <col min="1" max="1" width="44.42578125" bestFit="1" customWidth="1"/>
    <col min="2" max="24" width="16.140625" bestFit="1" customWidth="1"/>
  </cols>
  <sheetData>
    <row r="1" spans="1:24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30"/>
    </row>
    <row r="3" spans="1:24" ht="13.5" x14ac:dyDescent="0.25">
      <c r="A3" s="18"/>
      <c r="B3" s="11" t="s">
        <v>148</v>
      </c>
      <c r="C3" s="11" t="s">
        <v>149</v>
      </c>
      <c r="D3" s="11" t="s">
        <v>150</v>
      </c>
      <c r="E3" s="11" t="s">
        <v>151</v>
      </c>
      <c r="F3" s="11" t="s">
        <v>152</v>
      </c>
      <c r="G3" s="11" t="s">
        <v>153</v>
      </c>
      <c r="H3" s="11" t="s">
        <v>154</v>
      </c>
      <c r="I3" s="11" t="s">
        <v>155</v>
      </c>
      <c r="J3" s="11" t="s">
        <v>156</v>
      </c>
      <c r="K3" s="11" t="s">
        <v>157</v>
      </c>
      <c r="L3" s="11" t="s">
        <v>158</v>
      </c>
      <c r="M3" s="11" t="s">
        <v>159</v>
      </c>
      <c r="N3" s="11" t="s">
        <v>160</v>
      </c>
      <c r="O3" s="11" t="s">
        <v>161</v>
      </c>
      <c r="P3" s="11" t="s">
        <v>162</v>
      </c>
      <c r="Q3" s="11" t="s">
        <v>163</v>
      </c>
      <c r="R3" s="11" t="s">
        <v>164</v>
      </c>
      <c r="S3" s="11" t="s">
        <v>165</v>
      </c>
      <c r="T3" s="11" t="s">
        <v>166</v>
      </c>
      <c r="U3" s="11" t="s">
        <v>167</v>
      </c>
      <c r="V3" s="11" t="s">
        <v>168</v>
      </c>
      <c r="W3" s="11" t="s">
        <v>169</v>
      </c>
      <c r="X3" s="4" t="s">
        <v>170</v>
      </c>
    </row>
    <row r="4" spans="1:24" ht="13.5" x14ac:dyDescent="0.25">
      <c r="A4" s="19"/>
      <c r="B4" s="12" t="s">
        <v>171</v>
      </c>
      <c r="C4" s="12" t="s">
        <v>172</v>
      </c>
      <c r="D4" s="12" t="s">
        <v>173</v>
      </c>
      <c r="E4" s="12" t="s">
        <v>174</v>
      </c>
      <c r="F4" s="12" t="s">
        <v>175</v>
      </c>
      <c r="G4" s="12" t="s">
        <v>176</v>
      </c>
      <c r="H4" s="12" t="s">
        <v>177</v>
      </c>
      <c r="I4" s="12" t="s">
        <v>178</v>
      </c>
      <c r="J4" s="12" t="s">
        <v>179</v>
      </c>
      <c r="K4" s="12" t="s">
        <v>180</v>
      </c>
      <c r="L4" s="12" t="s">
        <v>181</v>
      </c>
      <c r="M4" s="12" t="s">
        <v>182</v>
      </c>
      <c r="N4" s="12" t="s">
        <v>183</v>
      </c>
      <c r="O4" s="12" t="s">
        <v>184</v>
      </c>
      <c r="P4" s="12" t="s">
        <v>185</v>
      </c>
      <c r="Q4" s="12" t="s">
        <v>186</v>
      </c>
      <c r="R4" s="12" t="s">
        <v>187</v>
      </c>
      <c r="S4" s="12" t="s">
        <v>188</v>
      </c>
      <c r="T4" s="12" t="s">
        <v>189</v>
      </c>
      <c r="U4" s="12" t="s">
        <v>190</v>
      </c>
      <c r="V4" s="12" t="s">
        <v>191</v>
      </c>
      <c r="W4" s="12" t="s">
        <v>192</v>
      </c>
      <c r="X4" s="5" t="s">
        <v>193</v>
      </c>
    </row>
    <row r="5" spans="1:24" ht="13.5" x14ac:dyDescent="0.25">
      <c r="A5" s="19"/>
      <c r="B5" s="12" t="s">
        <v>90</v>
      </c>
      <c r="C5" s="12" t="s">
        <v>84</v>
      </c>
      <c r="D5" s="12" t="s">
        <v>84</v>
      </c>
      <c r="E5" s="12" t="s">
        <v>85</v>
      </c>
      <c r="F5" s="12" t="s">
        <v>85</v>
      </c>
      <c r="G5" s="12" t="s">
        <v>85</v>
      </c>
      <c r="H5" s="12" t="s">
        <v>85</v>
      </c>
      <c r="I5" s="12" t="s">
        <v>84</v>
      </c>
      <c r="J5" s="12" t="s">
        <v>90</v>
      </c>
      <c r="K5" s="12" t="s">
        <v>84</v>
      </c>
      <c r="L5" s="12" t="s">
        <v>85</v>
      </c>
      <c r="M5" s="12" t="s">
        <v>84</v>
      </c>
      <c r="N5" s="12" t="s">
        <v>84</v>
      </c>
      <c r="O5" s="12" t="s">
        <v>84</v>
      </c>
      <c r="P5" s="12" t="s">
        <v>90</v>
      </c>
      <c r="Q5" s="12" t="s">
        <v>85</v>
      </c>
      <c r="R5" s="12" t="s">
        <v>84</v>
      </c>
      <c r="S5" s="12" t="s">
        <v>194</v>
      </c>
      <c r="T5" s="12" t="s">
        <v>90</v>
      </c>
      <c r="U5" s="12" t="s">
        <v>84</v>
      </c>
      <c r="V5" s="12" t="s">
        <v>90</v>
      </c>
      <c r="W5" s="12" t="s">
        <v>84</v>
      </c>
      <c r="X5" s="5" t="s">
        <v>195</v>
      </c>
    </row>
    <row r="6" spans="1:24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6"/>
    </row>
    <row r="7" spans="1:24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7"/>
    </row>
    <row r="8" spans="1:24" ht="13.5" x14ac:dyDescent="0.25">
      <c r="A8" s="20" t="s">
        <v>107</v>
      </c>
      <c r="B8" s="15">
        <f>+B15</f>
        <v>4688854927</v>
      </c>
      <c r="C8" s="15">
        <f t="shared" ref="C8:X8" si="0">+C15</f>
        <v>94530597</v>
      </c>
      <c r="D8" s="15">
        <f t="shared" si="0"/>
        <v>58828</v>
      </c>
      <c r="E8" s="15">
        <f t="shared" si="0"/>
        <v>76574910</v>
      </c>
      <c r="F8" s="15">
        <f t="shared" si="0"/>
        <v>27959315</v>
      </c>
      <c r="G8" s="15">
        <f t="shared" si="0"/>
        <v>-508672648</v>
      </c>
      <c r="H8" s="15">
        <f t="shared" si="0"/>
        <v>176613192</v>
      </c>
      <c r="I8" s="15">
        <f t="shared" si="0"/>
        <v>146327415</v>
      </c>
      <c r="J8" s="15">
        <f t="shared" si="0"/>
        <v>1944071300</v>
      </c>
      <c r="K8" s="15">
        <f t="shared" si="0"/>
        <v>172559505</v>
      </c>
      <c r="L8" s="15">
        <f t="shared" si="0"/>
        <v>116906426</v>
      </c>
      <c r="M8" s="15">
        <f t="shared" si="0"/>
        <v>468730177</v>
      </c>
      <c r="N8" s="15">
        <f t="shared" si="0"/>
        <v>561888643</v>
      </c>
      <c r="O8" s="15">
        <f t="shared" si="0"/>
        <v>359160156</v>
      </c>
      <c r="P8" s="15">
        <f t="shared" si="0"/>
        <v>1011458925</v>
      </c>
      <c r="Q8" s="15">
        <f t="shared" si="0"/>
        <v>128790035</v>
      </c>
      <c r="R8" s="15">
        <f t="shared" si="0"/>
        <v>42050512</v>
      </c>
      <c r="S8" s="15">
        <f t="shared" si="0"/>
        <v>110208519</v>
      </c>
      <c r="T8" s="15">
        <f t="shared" si="0"/>
        <v>0</v>
      </c>
      <c r="U8" s="15">
        <f t="shared" si="0"/>
        <v>466215961</v>
      </c>
      <c r="V8" s="15">
        <f t="shared" si="0"/>
        <v>912863004</v>
      </c>
      <c r="W8" s="15">
        <f t="shared" si="0"/>
        <v>190628676</v>
      </c>
      <c r="X8" s="8">
        <f t="shared" si="0"/>
        <v>134897732</v>
      </c>
    </row>
    <row r="9" spans="1:24" ht="13.5" x14ac:dyDescent="0.25">
      <c r="A9" s="20" t="s">
        <v>108</v>
      </c>
      <c r="B9" s="15">
        <f>+B26</f>
        <v>4280354420</v>
      </c>
      <c r="C9" s="15">
        <f t="shared" ref="C9:X9" si="1">+C26</f>
        <v>-10523419</v>
      </c>
      <c r="D9" s="15">
        <f t="shared" si="1"/>
        <v>58066026</v>
      </c>
      <c r="E9" s="15">
        <f t="shared" si="1"/>
        <v>345659063</v>
      </c>
      <c r="F9" s="15">
        <f t="shared" si="1"/>
        <v>43230931</v>
      </c>
      <c r="G9" s="15">
        <f t="shared" si="1"/>
        <v>214941</v>
      </c>
      <c r="H9" s="15">
        <f t="shared" si="1"/>
        <v>221006313</v>
      </c>
      <c r="I9" s="15">
        <f t="shared" si="1"/>
        <v>75779785</v>
      </c>
      <c r="J9" s="15">
        <f t="shared" si="1"/>
        <v>1439863200</v>
      </c>
      <c r="K9" s="15">
        <f t="shared" si="1"/>
        <v>212285474</v>
      </c>
      <c r="L9" s="15">
        <f t="shared" si="1"/>
        <v>98074084</v>
      </c>
      <c r="M9" s="15">
        <f t="shared" si="1"/>
        <v>423311433</v>
      </c>
      <c r="N9" s="15">
        <f t="shared" si="1"/>
        <v>498148856</v>
      </c>
      <c r="O9" s="15">
        <f t="shared" si="1"/>
        <v>215789525</v>
      </c>
      <c r="P9" s="15">
        <f t="shared" si="1"/>
        <v>1041827069</v>
      </c>
      <c r="Q9" s="15">
        <f t="shared" si="1"/>
        <v>111456217</v>
      </c>
      <c r="R9" s="15">
        <f t="shared" si="1"/>
        <v>47637517</v>
      </c>
      <c r="S9" s="15">
        <f t="shared" si="1"/>
        <v>79902220</v>
      </c>
      <c r="T9" s="15">
        <f t="shared" si="1"/>
        <v>0</v>
      </c>
      <c r="U9" s="15">
        <f t="shared" si="1"/>
        <v>409233398</v>
      </c>
      <c r="V9" s="15">
        <f t="shared" si="1"/>
        <v>695897604</v>
      </c>
      <c r="W9" s="15">
        <f t="shared" si="1"/>
        <v>78541932</v>
      </c>
      <c r="X9" s="8">
        <f t="shared" si="1"/>
        <v>82499868</v>
      </c>
    </row>
    <row r="10" spans="1:24" ht="13.5" x14ac:dyDescent="0.25">
      <c r="A10" s="20" t="s">
        <v>109</v>
      </c>
      <c r="B10" s="15">
        <f>+B8-B9</f>
        <v>408500507</v>
      </c>
      <c r="C10" s="15">
        <f t="shared" ref="C10:X10" si="2">+C8-C9</f>
        <v>105054016</v>
      </c>
      <c r="D10" s="15">
        <f t="shared" si="2"/>
        <v>-58007198</v>
      </c>
      <c r="E10" s="15">
        <f t="shared" si="2"/>
        <v>-269084153</v>
      </c>
      <c r="F10" s="15">
        <f t="shared" si="2"/>
        <v>-15271616</v>
      </c>
      <c r="G10" s="15">
        <f t="shared" si="2"/>
        <v>-508887589</v>
      </c>
      <c r="H10" s="15">
        <f t="shared" si="2"/>
        <v>-44393121</v>
      </c>
      <c r="I10" s="15">
        <f t="shared" si="2"/>
        <v>70547630</v>
      </c>
      <c r="J10" s="15">
        <f t="shared" si="2"/>
        <v>504208100</v>
      </c>
      <c r="K10" s="15">
        <f t="shared" si="2"/>
        <v>-39725969</v>
      </c>
      <c r="L10" s="15">
        <f t="shared" si="2"/>
        <v>18832342</v>
      </c>
      <c r="M10" s="15">
        <f t="shared" si="2"/>
        <v>45418744</v>
      </c>
      <c r="N10" s="15">
        <f t="shared" si="2"/>
        <v>63739787</v>
      </c>
      <c r="O10" s="15">
        <f t="shared" si="2"/>
        <v>143370631</v>
      </c>
      <c r="P10" s="15">
        <f t="shared" si="2"/>
        <v>-30368144</v>
      </c>
      <c r="Q10" s="15">
        <f t="shared" si="2"/>
        <v>17333818</v>
      </c>
      <c r="R10" s="15">
        <f t="shared" si="2"/>
        <v>-5587005</v>
      </c>
      <c r="S10" s="15">
        <f t="shared" si="2"/>
        <v>30306299</v>
      </c>
      <c r="T10" s="15">
        <f t="shared" si="2"/>
        <v>0</v>
      </c>
      <c r="U10" s="15">
        <f t="shared" si="2"/>
        <v>56982563</v>
      </c>
      <c r="V10" s="15">
        <f t="shared" si="2"/>
        <v>216965400</v>
      </c>
      <c r="W10" s="15">
        <f t="shared" si="2"/>
        <v>112086744</v>
      </c>
      <c r="X10" s="8">
        <f t="shared" si="2"/>
        <v>52397864</v>
      </c>
    </row>
    <row r="11" spans="1:24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6"/>
    </row>
    <row r="12" spans="1:24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6"/>
    </row>
    <row r="13" spans="1:24" ht="13.5" x14ac:dyDescent="0.25">
      <c r="A13" s="20" t="s">
        <v>112</v>
      </c>
      <c r="B13" s="16">
        <v>10465919646</v>
      </c>
      <c r="C13" s="16">
        <v>283469241</v>
      </c>
      <c r="D13" s="16">
        <v>428226558</v>
      </c>
      <c r="E13" s="16">
        <v>327473579</v>
      </c>
      <c r="F13" s="16">
        <v>89152002</v>
      </c>
      <c r="G13" s="16">
        <v>494279216</v>
      </c>
      <c r="H13" s="16">
        <v>294404909</v>
      </c>
      <c r="I13" s="16">
        <v>255823592</v>
      </c>
      <c r="J13" s="16">
        <v>4361326041</v>
      </c>
      <c r="K13" s="16">
        <v>578644219</v>
      </c>
      <c r="L13" s="16">
        <v>166813000</v>
      </c>
      <c r="M13" s="16">
        <v>889763424</v>
      </c>
      <c r="N13" s="16">
        <v>1178614185</v>
      </c>
      <c r="O13" s="16">
        <v>659658960</v>
      </c>
      <c r="P13" s="16">
        <v>1986517491</v>
      </c>
      <c r="Q13" s="16">
        <v>309186428</v>
      </c>
      <c r="R13" s="16">
        <v>465771150</v>
      </c>
      <c r="S13" s="16">
        <v>161082888</v>
      </c>
      <c r="T13" s="16">
        <v>1325846733</v>
      </c>
      <c r="U13" s="16">
        <v>1209579225</v>
      </c>
      <c r="V13" s="16">
        <v>1998615480</v>
      </c>
      <c r="W13" s="16">
        <v>341007665</v>
      </c>
      <c r="X13" s="9">
        <v>188116000</v>
      </c>
    </row>
    <row r="14" spans="1:24" ht="13.5" x14ac:dyDescent="0.25">
      <c r="A14" s="20" t="s">
        <v>113</v>
      </c>
      <c r="B14" s="16">
        <v>10465919646</v>
      </c>
      <c r="C14" s="16">
        <v>283469241</v>
      </c>
      <c r="D14" s="16">
        <v>428226558</v>
      </c>
      <c r="E14" s="16">
        <v>327473579</v>
      </c>
      <c r="F14" s="16">
        <v>89152002</v>
      </c>
      <c r="G14" s="16">
        <v>494279216</v>
      </c>
      <c r="H14" s="16">
        <v>294404909</v>
      </c>
      <c r="I14" s="16">
        <v>255823592</v>
      </c>
      <c r="J14" s="16">
        <v>4361326041</v>
      </c>
      <c r="K14" s="16">
        <v>578644219</v>
      </c>
      <c r="L14" s="16">
        <v>166813000</v>
      </c>
      <c r="M14" s="16">
        <v>889763424</v>
      </c>
      <c r="N14" s="16">
        <v>1178614185</v>
      </c>
      <c r="O14" s="16">
        <v>659658960</v>
      </c>
      <c r="P14" s="16">
        <v>1986517491</v>
      </c>
      <c r="Q14" s="16">
        <v>309186428</v>
      </c>
      <c r="R14" s="16">
        <v>465771150</v>
      </c>
      <c r="S14" s="16">
        <v>161082888</v>
      </c>
      <c r="T14" s="16">
        <v>1325846733</v>
      </c>
      <c r="U14" s="16">
        <v>1209579225</v>
      </c>
      <c r="V14" s="16">
        <v>1998615480</v>
      </c>
      <c r="W14" s="16">
        <v>341007665</v>
      </c>
      <c r="X14" s="9">
        <v>188116000</v>
      </c>
    </row>
    <row r="15" spans="1:24" ht="13.5" x14ac:dyDescent="0.25">
      <c r="A15" s="20" t="s">
        <v>114</v>
      </c>
      <c r="B15" s="16">
        <v>4688854927</v>
      </c>
      <c r="C15" s="16">
        <v>94530597</v>
      </c>
      <c r="D15" s="16">
        <v>58828</v>
      </c>
      <c r="E15" s="16">
        <v>76574910</v>
      </c>
      <c r="F15" s="16">
        <v>27959315</v>
      </c>
      <c r="G15" s="16">
        <v>-508672648</v>
      </c>
      <c r="H15" s="16">
        <v>176613192</v>
      </c>
      <c r="I15" s="16">
        <v>146327415</v>
      </c>
      <c r="J15" s="16">
        <v>1944071300</v>
      </c>
      <c r="K15" s="16">
        <v>172559505</v>
      </c>
      <c r="L15" s="16">
        <v>116906426</v>
      </c>
      <c r="M15" s="16">
        <v>468730177</v>
      </c>
      <c r="N15" s="16">
        <v>561888643</v>
      </c>
      <c r="O15" s="16">
        <v>359160156</v>
      </c>
      <c r="P15" s="16">
        <v>1011458925</v>
      </c>
      <c r="Q15" s="16">
        <v>128790035</v>
      </c>
      <c r="R15" s="16">
        <v>42050512</v>
      </c>
      <c r="S15" s="16">
        <v>110208519</v>
      </c>
      <c r="T15" s="16">
        <v>0</v>
      </c>
      <c r="U15" s="16">
        <v>466215961</v>
      </c>
      <c r="V15" s="16">
        <v>912863004</v>
      </c>
      <c r="W15" s="16">
        <v>190628676</v>
      </c>
      <c r="X15" s="9">
        <v>134897732</v>
      </c>
    </row>
    <row r="16" spans="1:24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6"/>
    </row>
    <row r="17" spans="1:24" ht="13.5" x14ac:dyDescent="0.25">
      <c r="A17" s="20" t="s">
        <v>115</v>
      </c>
      <c r="B17" s="15">
        <f>+B14-B13</f>
        <v>0</v>
      </c>
      <c r="C17" s="15">
        <f t="shared" ref="C17:X17" si="3">+C14-C13</f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0</v>
      </c>
      <c r="J17" s="15">
        <f t="shared" si="3"/>
        <v>0</v>
      </c>
      <c r="K17" s="15">
        <f t="shared" si="3"/>
        <v>0</v>
      </c>
      <c r="L17" s="15">
        <f t="shared" si="3"/>
        <v>0</v>
      </c>
      <c r="M17" s="15">
        <f t="shared" si="3"/>
        <v>0</v>
      </c>
      <c r="N17" s="15">
        <f t="shared" si="3"/>
        <v>0</v>
      </c>
      <c r="O17" s="15">
        <f t="shared" si="3"/>
        <v>0</v>
      </c>
      <c r="P17" s="15">
        <f t="shared" si="3"/>
        <v>0</v>
      </c>
      <c r="Q17" s="15">
        <f t="shared" si="3"/>
        <v>0</v>
      </c>
      <c r="R17" s="15">
        <f t="shared" si="3"/>
        <v>0</v>
      </c>
      <c r="S17" s="15">
        <f t="shared" si="3"/>
        <v>0</v>
      </c>
      <c r="T17" s="15">
        <f t="shared" si="3"/>
        <v>0</v>
      </c>
      <c r="U17" s="15">
        <f t="shared" si="3"/>
        <v>0</v>
      </c>
      <c r="V17" s="15">
        <f t="shared" si="3"/>
        <v>0</v>
      </c>
      <c r="W17" s="15">
        <f t="shared" si="3"/>
        <v>0</v>
      </c>
      <c r="X17" s="8">
        <f t="shared" si="3"/>
        <v>0</v>
      </c>
    </row>
    <row r="18" spans="1:24" ht="13.5" x14ac:dyDescent="0.25">
      <c r="A18" s="20" t="s">
        <v>116</v>
      </c>
      <c r="B18" s="15">
        <f>+B15-B13</f>
        <v>-5777064719</v>
      </c>
      <c r="C18" s="15">
        <f t="shared" ref="C18:X18" si="4">+C15-C13</f>
        <v>-188938644</v>
      </c>
      <c r="D18" s="15">
        <f t="shared" si="4"/>
        <v>-428167730</v>
      </c>
      <c r="E18" s="15">
        <f t="shared" si="4"/>
        <v>-250898669</v>
      </c>
      <c r="F18" s="15">
        <f t="shared" si="4"/>
        <v>-61192687</v>
      </c>
      <c r="G18" s="15">
        <f t="shared" si="4"/>
        <v>-1002951864</v>
      </c>
      <c r="H18" s="15">
        <f t="shared" si="4"/>
        <v>-117791717</v>
      </c>
      <c r="I18" s="15">
        <f t="shared" si="4"/>
        <v>-109496177</v>
      </c>
      <c r="J18" s="15">
        <f t="shared" si="4"/>
        <v>-2417254741</v>
      </c>
      <c r="K18" s="15">
        <f t="shared" si="4"/>
        <v>-406084714</v>
      </c>
      <c r="L18" s="15">
        <f t="shared" si="4"/>
        <v>-49906574</v>
      </c>
      <c r="M18" s="15">
        <f t="shared" si="4"/>
        <v>-421033247</v>
      </c>
      <c r="N18" s="15">
        <f t="shared" si="4"/>
        <v>-616725542</v>
      </c>
      <c r="O18" s="15">
        <f t="shared" si="4"/>
        <v>-300498804</v>
      </c>
      <c r="P18" s="15">
        <f t="shared" si="4"/>
        <v>-975058566</v>
      </c>
      <c r="Q18" s="15">
        <f t="shared" si="4"/>
        <v>-180396393</v>
      </c>
      <c r="R18" s="15">
        <f t="shared" si="4"/>
        <v>-423720638</v>
      </c>
      <c r="S18" s="15">
        <f t="shared" si="4"/>
        <v>-50874369</v>
      </c>
      <c r="T18" s="15">
        <f t="shared" si="4"/>
        <v>-1325846733</v>
      </c>
      <c r="U18" s="15">
        <f t="shared" si="4"/>
        <v>-743363264</v>
      </c>
      <c r="V18" s="15">
        <f t="shared" si="4"/>
        <v>-1085752476</v>
      </c>
      <c r="W18" s="15">
        <f t="shared" si="4"/>
        <v>-150378989</v>
      </c>
      <c r="X18" s="8">
        <f t="shared" si="4"/>
        <v>-53218268</v>
      </c>
    </row>
    <row r="19" spans="1:24" ht="13.5" x14ac:dyDescent="0.25">
      <c r="A19" s="20" t="s">
        <v>117</v>
      </c>
      <c r="B19" s="15">
        <f>+B15-B14</f>
        <v>-5777064719</v>
      </c>
      <c r="C19" s="15">
        <f t="shared" ref="C19:X19" si="5">+C15-C14</f>
        <v>-188938644</v>
      </c>
      <c r="D19" s="15">
        <f t="shared" si="5"/>
        <v>-428167730</v>
      </c>
      <c r="E19" s="15">
        <f t="shared" si="5"/>
        <v>-250898669</v>
      </c>
      <c r="F19" s="15">
        <f t="shared" si="5"/>
        <v>-61192687</v>
      </c>
      <c r="G19" s="15">
        <f t="shared" si="5"/>
        <v>-1002951864</v>
      </c>
      <c r="H19" s="15">
        <f t="shared" si="5"/>
        <v>-117791717</v>
      </c>
      <c r="I19" s="15">
        <f t="shared" si="5"/>
        <v>-109496177</v>
      </c>
      <c r="J19" s="15">
        <f t="shared" si="5"/>
        <v>-2417254741</v>
      </c>
      <c r="K19" s="15">
        <f t="shared" si="5"/>
        <v>-406084714</v>
      </c>
      <c r="L19" s="15">
        <f t="shared" si="5"/>
        <v>-49906574</v>
      </c>
      <c r="M19" s="15">
        <f t="shared" si="5"/>
        <v>-421033247</v>
      </c>
      <c r="N19" s="15">
        <f t="shared" si="5"/>
        <v>-616725542</v>
      </c>
      <c r="O19" s="15">
        <f t="shared" si="5"/>
        <v>-300498804</v>
      </c>
      <c r="P19" s="15">
        <f t="shared" si="5"/>
        <v>-975058566</v>
      </c>
      <c r="Q19" s="15">
        <f t="shared" si="5"/>
        <v>-180396393</v>
      </c>
      <c r="R19" s="15">
        <f t="shared" si="5"/>
        <v>-423720638</v>
      </c>
      <c r="S19" s="15">
        <f t="shared" si="5"/>
        <v>-50874369</v>
      </c>
      <c r="T19" s="15">
        <f t="shared" si="5"/>
        <v>-1325846733</v>
      </c>
      <c r="U19" s="15">
        <f t="shared" si="5"/>
        <v>-743363264</v>
      </c>
      <c r="V19" s="15">
        <f t="shared" si="5"/>
        <v>-1085752476</v>
      </c>
      <c r="W19" s="15">
        <f t="shared" si="5"/>
        <v>-150378989</v>
      </c>
      <c r="X19" s="8">
        <f t="shared" si="5"/>
        <v>-53218268</v>
      </c>
    </row>
    <row r="20" spans="1:24" ht="13.5" x14ac:dyDescent="0.25">
      <c r="A20" s="20" t="s">
        <v>118</v>
      </c>
      <c r="B20" s="17">
        <f>IF(B13=0,0,B15*100/B13)</f>
        <v>44.801174532159216</v>
      </c>
      <c r="C20" s="17">
        <f t="shared" ref="C20:X20" si="6">IF(C13=0,0,C15*100/C13)</f>
        <v>33.34774406793575</v>
      </c>
      <c r="D20" s="17">
        <f t="shared" si="6"/>
        <v>1.373758794287579E-2</v>
      </c>
      <c r="E20" s="17">
        <f t="shared" si="6"/>
        <v>23.383538370892509</v>
      </c>
      <c r="F20" s="17">
        <f t="shared" si="6"/>
        <v>31.361398928540044</v>
      </c>
      <c r="G20" s="17">
        <f t="shared" si="6"/>
        <v>-102.91200429515936</v>
      </c>
      <c r="H20" s="17">
        <f t="shared" si="6"/>
        <v>59.989893714713837</v>
      </c>
      <c r="I20" s="17">
        <f t="shared" si="6"/>
        <v>57.198561655720944</v>
      </c>
      <c r="J20" s="17">
        <f t="shared" si="6"/>
        <v>44.575234268755743</v>
      </c>
      <c r="K20" s="17">
        <f t="shared" si="6"/>
        <v>29.821347787456251</v>
      </c>
      <c r="L20" s="17">
        <f t="shared" si="6"/>
        <v>70.082323320124928</v>
      </c>
      <c r="M20" s="17">
        <f t="shared" si="6"/>
        <v>52.680315278952172</v>
      </c>
      <c r="N20" s="17">
        <f t="shared" si="6"/>
        <v>47.673670498034944</v>
      </c>
      <c r="O20" s="17">
        <f t="shared" si="6"/>
        <v>54.446339362994479</v>
      </c>
      <c r="P20" s="17">
        <f t="shared" si="6"/>
        <v>50.916185212687864</v>
      </c>
      <c r="Q20" s="17">
        <f t="shared" si="6"/>
        <v>41.654491703626782</v>
      </c>
      <c r="R20" s="17">
        <f t="shared" si="6"/>
        <v>9.0281486949116534</v>
      </c>
      <c r="S20" s="17">
        <f t="shared" si="6"/>
        <v>68.417272851477563</v>
      </c>
      <c r="T20" s="17">
        <f t="shared" si="6"/>
        <v>0</v>
      </c>
      <c r="U20" s="17">
        <f t="shared" si="6"/>
        <v>38.543648184764415</v>
      </c>
      <c r="V20" s="17">
        <f t="shared" si="6"/>
        <v>45.674769015598741</v>
      </c>
      <c r="W20" s="17">
        <f t="shared" si="6"/>
        <v>55.901580980591739</v>
      </c>
      <c r="X20" s="10">
        <f t="shared" si="6"/>
        <v>71.709866252737669</v>
      </c>
    </row>
    <row r="21" spans="1:24" ht="13.5" x14ac:dyDescent="0.25">
      <c r="A21" s="20" t="s">
        <v>119</v>
      </c>
      <c r="B21" s="17">
        <f>IF(B14=0,0,B15*100/B14)</f>
        <v>44.801174532159216</v>
      </c>
      <c r="C21" s="17">
        <f t="shared" ref="C21:X21" si="7">IF(C14=0,0,C15*100/C14)</f>
        <v>33.34774406793575</v>
      </c>
      <c r="D21" s="17">
        <f t="shared" si="7"/>
        <v>1.373758794287579E-2</v>
      </c>
      <c r="E21" s="17">
        <f t="shared" si="7"/>
        <v>23.383538370892509</v>
      </c>
      <c r="F21" s="17">
        <f t="shared" si="7"/>
        <v>31.361398928540044</v>
      </c>
      <c r="G21" s="17">
        <f t="shared" si="7"/>
        <v>-102.91200429515936</v>
      </c>
      <c r="H21" s="17">
        <f t="shared" si="7"/>
        <v>59.989893714713837</v>
      </c>
      <c r="I21" s="17">
        <f t="shared" si="7"/>
        <v>57.198561655720944</v>
      </c>
      <c r="J21" s="17">
        <f t="shared" si="7"/>
        <v>44.575234268755743</v>
      </c>
      <c r="K21" s="17">
        <f t="shared" si="7"/>
        <v>29.821347787456251</v>
      </c>
      <c r="L21" s="17">
        <f t="shared" si="7"/>
        <v>70.082323320124928</v>
      </c>
      <c r="M21" s="17">
        <f t="shared" si="7"/>
        <v>52.680315278952172</v>
      </c>
      <c r="N21" s="17">
        <f t="shared" si="7"/>
        <v>47.673670498034944</v>
      </c>
      <c r="O21" s="17">
        <f t="shared" si="7"/>
        <v>54.446339362994479</v>
      </c>
      <c r="P21" s="17">
        <f t="shared" si="7"/>
        <v>50.916185212687864</v>
      </c>
      <c r="Q21" s="17">
        <f t="shared" si="7"/>
        <v>41.654491703626782</v>
      </c>
      <c r="R21" s="17">
        <f t="shared" si="7"/>
        <v>9.0281486949116534</v>
      </c>
      <c r="S21" s="17">
        <f t="shared" si="7"/>
        <v>68.417272851477563</v>
      </c>
      <c r="T21" s="17">
        <f t="shared" si="7"/>
        <v>0</v>
      </c>
      <c r="U21" s="17">
        <f t="shared" si="7"/>
        <v>38.543648184764415</v>
      </c>
      <c r="V21" s="17">
        <f t="shared" si="7"/>
        <v>45.674769015598741</v>
      </c>
      <c r="W21" s="17">
        <f t="shared" si="7"/>
        <v>55.901580980591739</v>
      </c>
      <c r="X21" s="10">
        <f t="shared" si="7"/>
        <v>71.709866252737669</v>
      </c>
    </row>
    <row r="22" spans="1:24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6"/>
    </row>
    <row r="23" spans="1:24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6"/>
    </row>
    <row r="24" spans="1:24" ht="13.5" x14ac:dyDescent="0.25">
      <c r="A24" s="20" t="s">
        <v>112</v>
      </c>
      <c r="B24" s="16">
        <v>9900511301</v>
      </c>
      <c r="C24" s="16">
        <v>325427437</v>
      </c>
      <c r="D24" s="16">
        <v>606957787</v>
      </c>
      <c r="E24" s="16">
        <v>332324577</v>
      </c>
      <c r="F24" s="16">
        <v>89082002</v>
      </c>
      <c r="G24" s="16">
        <v>522071260</v>
      </c>
      <c r="H24" s="16">
        <v>265004217</v>
      </c>
      <c r="I24" s="16">
        <v>285756225</v>
      </c>
      <c r="J24" s="16">
        <v>4177132901</v>
      </c>
      <c r="K24" s="16">
        <v>625203557</v>
      </c>
      <c r="L24" s="16">
        <v>215103110</v>
      </c>
      <c r="M24" s="16">
        <v>889717584</v>
      </c>
      <c r="N24" s="16">
        <v>1180958542</v>
      </c>
      <c r="O24" s="16">
        <v>828894321</v>
      </c>
      <c r="P24" s="16">
        <v>2470337009</v>
      </c>
      <c r="Q24" s="16">
        <v>310385568</v>
      </c>
      <c r="R24" s="16">
        <v>430439083</v>
      </c>
      <c r="S24" s="16">
        <v>199209600</v>
      </c>
      <c r="T24" s="16">
        <v>1261557018</v>
      </c>
      <c r="U24" s="16">
        <v>1286420885</v>
      </c>
      <c r="V24" s="16">
        <v>1939674450</v>
      </c>
      <c r="W24" s="16">
        <v>334805558</v>
      </c>
      <c r="X24" s="9">
        <v>186697000</v>
      </c>
    </row>
    <row r="25" spans="1:24" ht="13.5" x14ac:dyDescent="0.25">
      <c r="A25" s="20" t="s">
        <v>113</v>
      </c>
      <c r="B25" s="16">
        <v>9900511301</v>
      </c>
      <c r="C25" s="16">
        <v>325427437</v>
      </c>
      <c r="D25" s="16">
        <v>606957787</v>
      </c>
      <c r="E25" s="16">
        <v>332324577</v>
      </c>
      <c r="F25" s="16">
        <v>89082002</v>
      </c>
      <c r="G25" s="16">
        <v>522071260</v>
      </c>
      <c r="H25" s="16">
        <v>265004217</v>
      </c>
      <c r="I25" s="16">
        <v>285756225</v>
      </c>
      <c r="J25" s="16">
        <v>4177132901</v>
      </c>
      <c r="K25" s="16">
        <v>625203557</v>
      </c>
      <c r="L25" s="16">
        <v>215103110</v>
      </c>
      <c r="M25" s="16">
        <v>889717584</v>
      </c>
      <c r="N25" s="16">
        <v>1180958542</v>
      </c>
      <c r="O25" s="16">
        <v>828894321</v>
      </c>
      <c r="P25" s="16">
        <v>2470337009</v>
      </c>
      <c r="Q25" s="16">
        <v>310385568</v>
      </c>
      <c r="R25" s="16">
        <v>430439083</v>
      </c>
      <c r="S25" s="16">
        <v>199209600</v>
      </c>
      <c r="T25" s="16">
        <v>1261557018</v>
      </c>
      <c r="U25" s="16">
        <v>1286420885</v>
      </c>
      <c r="V25" s="16">
        <v>1939674450</v>
      </c>
      <c r="W25" s="16">
        <v>334805558</v>
      </c>
      <c r="X25" s="9">
        <v>186697000</v>
      </c>
    </row>
    <row r="26" spans="1:24" ht="13.5" x14ac:dyDescent="0.25">
      <c r="A26" s="20" t="s">
        <v>114</v>
      </c>
      <c r="B26" s="16">
        <v>4280354420</v>
      </c>
      <c r="C26" s="16">
        <v>-10523419</v>
      </c>
      <c r="D26" s="16">
        <v>58066026</v>
      </c>
      <c r="E26" s="16">
        <v>345659063</v>
      </c>
      <c r="F26" s="16">
        <v>43230931</v>
      </c>
      <c r="G26" s="16">
        <v>214941</v>
      </c>
      <c r="H26" s="16">
        <v>221006313</v>
      </c>
      <c r="I26" s="16">
        <v>75779785</v>
      </c>
      <c r="J26" s="16">
        <v>1439863200</v>
      </c>
      <c r="K26" s="16">
        <v>212285474</v>
      </c>
      <c r="L26" s="16">
        <v>98074084</v>
      </c>
      <c r="M26" s="16">
        <v>423311433</v>
      </c>
      <c r="N26" s="16">
        <v>498148856</v>
      </c>
      <c r="O26" s="16">
        <v>215789525</v>
      </c>
      <c r="P26" s="16">
        <v>1041827069</v>
      </c>
      <c r="Q26" s="16">
        <v>111456217</v>
      </c>
      <c r="R26" s="16">
        <v>47637517</v>
      </c>
      <c r="S26" s="16">
        <v>79902220</v>
      </c>
      <c r="T26" s="16">
        <v>0</v>
      </c>
      <c r="U26" s="16">
        <v>409233398</v>
      </c>
      <c r="V26" s="16">
        <v>695897604</v>
      </c>
      <c r="W26" s="16">
        <v>78541932</v>
      </c>
      <c r="X26" s="9">
        <v>82499868</v>
      </c>
    </row>
    <row r="27" spans="1:24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6"/>
    </row>
    <row r="28" spans="1:24" ht="13.5" x14ac:dyDescent="0.25">
      <c r="A28" s="20" t="s">
        <v>121</v>
      </c>
      <c r="B28" s="15">
        <f>+B25-B24</f>
        <v>0</v>
      </c>
      <c r="C28" s="15">
        <f t="shared" ref="C28:X28" si="8">+C25-C24</f>
        <v>0</v>
      </c>
      <c r="D28" s="15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0</v>
      </c>
      <c r="J28" s="15">
        <f t="shared" si="8"/>
        <v>0</v>
      </c>
      <c r="K28" s="15">
        <f t="shared" si="8"/>
        <v>0</v>
      </c>
      <c r="L28" s="15">
        <f t="shared" si="8"/>
        <v>0</v>
      </c>
      <c r="M28" s="15">
        <f t="shared" si="8"/>
        <v>0</v>
      </c>
      <c r="N28" s="15">
        <f t="shared" si="8"/>
        <v>0</v>
      </c>
      <c r="O28" s="15">
        <f t="shared" si="8"/>
        <v>0</v>
      </c>
      <c r="P28" s="15">
        <f t="shared" si="8"/>
        <v>0</v>
      </c>
      <c r="Q28" s="15">
        <f t="shared" si="8"/>
        <v>0</v>
      </c>
      <c r="R28" s="15">
        <f t="shared" si="8"/>
        <v>0</v>
      </c>
      <c r="S28" s="15">
        <f t="shared" si="8"/>
        <v>0</v>
      </c>
      <c r="T28" s="15">
        <f t="shared" si="8"/>
        <v>0</v>
      </c>
      <c r="U28" s="15">
        <f t="shared" si="8"/>
        <v>0</v>
      </c>
      <c r="V28" s="15">
        <f t="shared" si="8"/>
        <v>0</v>
      </c>
      <c r="W28" s="15">
        <f t="shared" si="8"/>
        <v>0</v>
      </c>
      <c r="X28" s="8">
        <f t="shared" si="8"/>
        <v>0</v>
      </c>
    </row>
    <row r="29" spans="1:24" ht="13.5" x14ac:dyDescent="0.25">
      <c r="A29" s="20" t="s">
        <v>122</v>
      </c>
      <c r="B29" s="15">
        <f>+B26-B24</f>
        <v>-5620156881</v>
      </c>
      <c r="C29" s="15">
        <f t="shared" ref="C29:X29" si="9">+C26-C24</f>
        <v>-335950856</v>
      </c>
      <c r="D29" s="15">
        <f t="shared" si="9"/>
        <v>-548891761</v>
      </c>
      <c r="E29" s="15">
        <f t="shared" si="9"/>
        <v>13334486</v>
      </c>
      <c r="F29" s="15">
        <f t="shared" si="9"/>
        <v>-45851071</v>
      </c>
      <c r="G29" s="15">
        <f t="shared" si="9"/>
        <v>-521856319</v>
      </c>
      <c r="H29" s="15">
        <f t="shared" si="9"/>
        <v>-43997904</v>
      </c>
      <c r="I29" s="15">
        <f t="shared" si="9"/>
        <v>-209976440</v>
      </c>
      <c r="J29" s="15">
        <f t="shared" si="9"/>
        <v>-2737269701</v>
      </c>
      <c r="K29" s="15">
        <f t="shared" si="9"/>
        <v>-412918083</v>
      </c>
      <c r="L29" s="15">
        <f t="shared" si="9"/>
        <v>-117029026</v>
      </c>
      <c r="M29" s="15">
        <f t="shared" si="9"/>
        <v>-466406151</v>
      </c>
      <c r="N29" s="15">
        <f t="shared" si="9"/>
        <v>-682809686</v>
      </c>
      <c r="O29" s="15">
        <f t="shared" si="9"/>
        <v>-613104796</v>
      </c>
      <c r="P29" s="15">
        <f t="shared" si="9"/>
        <v>-1428509940</v>
      </c>
      <c r="Q29" s="15">
        <f t="shared" si="9"/>
        <v>-198929351</v>
      </c>
      <c r="R29" s="15">
        <f t="shared" si="9"/>
        <v>-382801566</v>
      </c>
      <c r="S29" s="15">
        <f t="shared" si="9"/>
        <v>-119307380</v>
      </c>
      <c r="T29" s="15">
        <f t="shared" si="9"/>
        <v>-1261557018</v>
      </c>
      <c r="U29" s="15">
        <f t="shared" si="9"/>
        <v>-877187487</v>
      </c>
      <c r="V29" s="15">
        <f t="shared" si="9"/>
        <v>-1243776846</v>
      </c>
      <c r="W29" s="15">
        <f t="shared" si="9"/>
        <v>-256263626</v>
      </c>
      <c r="X29" s="8">
        <f t="shared" si="9"/>
        <v>-104197132</v>
      </c>
    </row>
    <row r="30" spans="1:24" ht="13.5" x14ac:dyDescent="0.25">
      <c r="A30" s="20" t="s">
        <v>123</v>
      </c>
      <c r="B30" s="15">
        <f>+B26-B25</f>
        <v>-5620156881</v>
      </c>
      <c r="C30" s="15">
        <f t="shared" ref="C30:X30" si="10">+C26-C25</f>
        <v>-335950856</v>
      </c>
      <c r="D30" s="15">
        <f t="shared" si="10"/>
        <v>-548891761</v>
      </c>
      <c r="E30" s="15">
        <f t="shared" si="10"/>
        <v>13334486</v>
      </c>
      <c r="F30" s="15">
        <f t="shared" si="10"/>
        <v>-45851071</v>
      </c>
      <c r="G30" s="15">
        <f t="shared" si="10"/>
        <v>-521856319</v>
      </c>
      <c r="H30" s="15">
        <f t="shared" si="10"/>
        <v>-43997904</v>
      </c>
      <c r="I30" s="15">
        <f t="shared" si="10"/>
        <v>-209976440</v>
      </c>
      <c r="J30" s="15">
        <f t="shared" si="10"/>
        <v>-2737269701</v>
      </c>
      <c r="K30" s="15">
        <f t="shared" si="10"/>
        <v>-412918083</v>
      </c>
      <c r="L30" s="15">
        <f t="shared" si="10"/>
        <v>-117029026</v>
      </c>
      <c r="M30" s="15">
        <f t="shared" si="10"/>
        <v>-466406151</v>
      </c>
      <c r="N30" s="15">
        <f t="shared" si="10"/>
        <v>-682809686</v>
      </c>
      <c r="O30" s="15">
        <f t="shared" si="10"/>
        <v>-613104796</v>
      </c>
      <c r="P30" s="15">
        <f t="shared" si="10"/>
        <v>-1428509940</v>
      </c>
      <c r="Q30" s="15">
        <f t="shared" si="10"/>
        <v>-198929351</v>
      </c>
      <c r="R30" s="15">
        <f t="shared" si="10"/>
        <v>-382801566</v>
      </c>
      <c r="S30" s="15">
        <f t="shared" si="10"/>
        <v>-119307380</v>
      </c>
      <c r="T30" s="15">
        <f t="shared" si="10"/>
        <v>-1261557018</v>
      </c>
      <c r="U30" s="15">
        <f t="shared" si="10"/>
        <v>-877187487</v>
      </c>
      <c r="V30" s="15">
        <f t="shared" si="10"/>
        <v>-1243776846</v>
      </c>
      <c r="W30" s="15">
        <f t="shared" si="10"/>
        <v>-256263626</v>
      </c>
      <c r="X30" s="8">
        <f t="shared" si="10"/>
        <v>-104197132</v>
      </c>
    </row>
    <row r="31" spans="1:24" ht="13.5" x14ac:dyDescent="0.25">
      <c r="A31" s="20" t="s">
        <v>124</v>
      </c>
      <c r="B31" s="17">
        <f>IF(B24=0,0,B26*100/B24)</f>
        <v>43.233670361728322</v>
      </c>
      <c r="C31" s="17">
        <f t="shared" ref="C31:X31" si="11">IF(C24=0,0,C26*100/C24)</f>
        <v>-3.2337221154465841</v>
      </c>
      <c r="D31" s="17">
        <f t="shared" si="11"/>
        <v>9.5667321918715249</v>
      </c>
      <c r="E31" s="17">
        <f t="shared" si="11"/>
        <v>104.0124886700751</v>
      </c>
      <c r="F31" s="17">
        <f t="shared" si="11"/>
        <v>48.529366234943843</v>
      </c>
      <c r="G31" s="17">
        <f t="shared" si="11"/>
        <v>4.1170816413069744E-2</v>
      </c>
      <c r="H31" s="17">
        <f t="shared" si="11"/>
        <v>83.397281560994927</v>
      </c>
      <c r="I31" s="17">
        <f t="shared" si="11"/>
        <v>26.519032087577443</v>
      </c>
      <c r="J31" s="17">
        <f t="shared" si="11"/>
        <v>34.470131406527635</v>
      </c>
      <c r="K31" s="17">
        <f t="shared" si="11"/>
        <v>33.954617120004642</v>
      </c>
      <c r="L31" s="17">
        <f t="shared" si="11"/>
        <v>45.593986995353063</v>
      </c>
      <c r="M31" s="17">
        <f t="shared" si="11"/>
        <v>47.578179931756864</v>
      </c>
      <c r="N31" s="17">
        <f t="shared" si="11"/>
        <v>42.181739517829747</v>
      </c>
      <c r="O31" s="17">
        <f t="shared" si="11"/>
        <v>26.033418197348222</v>
      </c>
      <c r="P31" s="17">
        <f t="shared" si="11"/>
        <v>42.173479375663597</v>
      </c>
      <c r="Q31" s="17">
        <f t="shared" si="11"/>
        <v>35.908955985994815</v>
      </c>
      <c r="R31" s="17">
        <f t="shared" si="11"/>
        <v>11.067191359108067</v>
      </c>
      <c r="S31" s="17">
        <f t="shared" si="11"/>
        <v>40.109623231008946</v>
      </c>
      <c r="T31" s="17">
        <f t="shared" si="11"/>
        <v>0</v>
      </c>
      <c r="U31" s="17">
        <f t="shared" si="11"/>
        <v>31.811781258510894</v>
      </c>
      <c r="V31" s="17">
        <f t="shared" si="11"/>
        <v>35.877031014147761</v>
      </c>
      <c r="W31" s="17">
        <f t="shared" si="11"/>
        <v>23.458968981632019</v>
      </c>
      <c r="X31" s="10">
        <f t="shared" si="11"/>
        <v>44.189177115861533</v>
      </c>
    </row>
    <row r="32" spans="1:24" ht="13.5" x14ac:dyDescent="0.25">
      <c r="A32" s="20" t="s">
        <v>125</v>
      </c>
      <c r="B32" s="17">
        <f>IF(B25=0,0,B26*100/B25)</f>
        <v>43.233670361728322</v>
      </c>
      <c r="C32" s="17">
        <f t="shared" ref="C32:X32" si="12">IF(C25=0,0,C26*100/C25)</f>
        <v>-3.2337221154465841</v>
      </c>
      <c r="D32" s="17">
        <f t="shared" si="12"/>
        <v>9.5667321918715249</v>
      </c>
      <c r="E32" s="17">
        <f t="shared" si="12"/>
        <v>104.0124886700751</v>
      </c>
      <c r="F32" s="17">
        <f t="shared" si="12"/>
        <v>48.529366234943843</v>
      </c>
      <c r="G32" s="17">
        <f t="shared" si="12"/>
        <v>4.1170816413069744E-2</v>
      </c>
      <c r="H32" s="17">
        <f t="shared" si="12"/>
        <v>83.397281560994927</v>
      </c>
      <c r="I32" s="17">
        <f t="shared" si="12"/>
        <v>26.519032087577443</v>
      </c>
      <c r="J32" s="17">
        <f t="shared" si="12"/>
        <v>34.470131406527635</v>
      </c>
      <c r="K32" s="17">
        <f t="shared" si="12"/>
        <v>33.954617120004642</v>
      </c>
      <c r="L32" s="17">
        <f t="shared" si="12"/>
        <v>45.593986995353063</v>
      </c>
      <c r="M32" s="17">
        <f t="shared" si="12"/>
        <v>47.578179931756864</v>
      </c>
      <c r="N32" s="17">
        <f t="shared" si="12"/>
        <v>42.181739517829747</v>
      </c>
      <c r="O32" s="17">
        <f t="shared" si="12"/>
        <v>26.033418197348222</v>
      </c>
      <c r="P32" s="17">
        <f t="shared" si="12"/>
        <v>42.173479375663597</v>
      </c>
      <c r="Q32" s="17">
        <f t="shared" si="12"/>
        <v>35.908955985994815</v>
      </c>
      <c r="R32" s="17">
        <f t="shared" si="12"/>
        <v>11.067191359108067</v>
      </c>
      <c r="S32" s="17">
        <f t="shared" si="12"/>
        <v>40.109623231008946</v>
      </c>
      <c r="T32" s="17">
        <f t="shared" si="12"/>
        <v>0</v>
      </c>
      <c r="U32" s="17">
        <f t="shared" si="12"/>
        <v>31.811781258510894</v>
      </c>
      <c r="V32" s="17">
        <f t="shared" si="12"/>
        <v>35.877031014147761</v>
      </c>
      <c r="W32" s="17">
        <f t="shared" si="12"/>
        <v>23.458968981632019</v>
      </c>
      <c r="X32" s="10">
        <f t="shared" si="12"/>
        <v>44.189177115861533</v>
      </c>
    </row>
    <row r="33" spans="1:24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6"/>
    </row>
    <row r="34" spans="1:24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</row>
    <row r="35" spans="1:24" ht="13.5" x14ac:dyDescent="0.25">
      <c r="A35" s="20" t="s">
        <v>127</v>
      </c>
      <c r="B35" s="16">
        <v>8746024667</v>
      </c>
      <c r="C35" s="16">
        <v>273218836</v>
      </c>
      <c r="D35" s="16">
        <v>537691237</v>
      </c>
      <c r="E35" s="16">
        <v>282171928</v>
      </c>
      <c r="F35" s="16">
        <v>65043002</v>
      </c>
      <c r="G35" s="16">
        <v>448003495</v>
      </c>
      <c r="H35" s="16">
        <v>174296667</v>
      </c>
      <c r="I35" s="16">
        <v>244918225</v>
      </c>
      <c r="J35" s="16">
        <v>3974218901</v>
      </c>
      <c r="K35" s="16">
        <v>580613656</v>
      </c>
      <c r="L35" s="16">
        <v>207703110</v>
      </c>
      <c r="M35" s="16">
        <v>658499520</v>
      </c>
      <c r="N35" s="16">
        <v>1049474542</v>
      </c>
      <c r="O35" s="16">
        <v>631676321</v>
      </c>
      <c r="P35" s="16">
        <v>2189722835</v>
      </c>
      <c r="Q35" s="16">
        <v>250205568</v>
      </c>
      <c r="R35" s="16">
        <v>389243563</v>
      </c>
      <c r="S35" s="16">
        <v>184407588</v>
      </c>
      <c r="T35" s="16">
        <v>1126988925</v>
      </c>
      <c r="U35" s="16">
        <v>1133185835</v>
      </c>
      <c r="V35" s="16">
        <v>1730882840</v>
      </c>
      <c r="W35" s="16">
        <v>276898668</v>
      </c>
      <c r="X35" s="9">
        <v>183597000</v>
      </c>
    </row>
    <row r="36" spans="1:24" ht="13.5" x14ac:dyDescent="0.25">
      <c r="A36" s="20" t="s">
        <v>128</v>
      </c>
      <c r="B36" s="16">
        <v>8746024667</v>
      </c>
      <c r="C36" s="16">
        <v>273218836</v>
      </c>
      <c r="D36" s="16">
        <v>537691237</v>
      </c>
      <c r="E36" s="16">
        <v>282171928</v>
      </c>
      <c r="F36" s="16">
        <v>65043002</v>
      </c>
      <c r="G36" s="16">
        <v>448003495</v>
      </c>
      <c r="H36" s="16">
        <v>174296667</v>
      </c>
      <c r="I36" s="16">
        <v>244918225</v>
      </c>
      <c r="J36" s="16">
        <v>3974218901</v>
      </c>
      <c r="K36" s="16">
        <v>580613656</v>
      </c>
      <c r="L36" s="16">
        <v>207703110</v>
      </c>
      <c r="M36" s="16">
        <v>658499520</v>
      </c>
      <c r="N36" s="16">
        <v>1049474542</v>
      </c>
      <c r="O36" s="16">
        <v>631676321</v>
      </c>
      <c r="P36" s="16">
        <v>2189722835</v>
      </c>
      <c r="Q36" s="16">
        <v>250205568</v>
      </c>
      <c r="R36" s="16">
        <v>389243563</v>
      </c>
      <c r="S36" s="16">
        <v>184407588</v>
      </c>
      <c r="T36" s="16">
        <v>1126988925</v>
      </c>
      <c r="U36" s="16">
        <v>1133185835</v>
      </c>
      <c r="V36" s="16">
        <v>1730882840</v>
      </c>
      <c r="W36" s="16">
        <v>276898668</v>
      </c>
      <c r="X36" s="9">
        <v>183597000</v>
      </c>
    </row>
    <row r="37" spans="1:24" ht="13.5" x14ac:dyDescent="0.25">
      <c r="A37" s="20" t="s">
        <v>129</v>
      </c>
      <c r="B37" s="16">
        <v>4131624552</v>
      </c>
      <c r="C37" s="16">
        <v>-14535994</v>
      </c>
      <c r="D37" s="16">
        <v>58066026</v>
      </c>
      <c r="E37" s="16">
        <v>332286232</v>
      </c>
      <c r="F37" s="16">
        <v>35733837</v>
      </c>
      <c r="G37" s="16">
        <v>214941</v>
      </c>
      <c r="H37" s="16">
        <v>103301854</v>
      </c>
      <c r="I37" s="16">
        <v>75024680</v>
      </c>
      <c r="J37" s="16">
        <v>1349830857</v>
      </c>
      <c r="K37" s="16">
        <v>188535625</v>
      </c>
      <c r="L37" s="16">
        <v>96373976</v>
      </c>
      <c r="M37" s="16">
        <v>368319982</v>
      </c>
      <c r="N37" s="16">
        <v>465923146</v>
      </c>
      <c r="O37" s="16">
        <v>174404144</v>
      </c>
      <c r="P37" s="16">
        <v>978709929</v>
      </c>
      <c r="Q37" s="16">
        <v>97415436</v>
      </c>
      <c r="R37" s="16">
        <v>45642383</v>
      </c>
      <c r="S37" s="16">
        <v>79740939</v>
      </c>
      <c r="T37" s="16">
        <v>0</v>
      </c>
      <c r="U37" s="16">
        <v>386049926</v>
      </c>
      <c r="V37" s="16">
        <v>666837879</v>
      </c>
      <c r="W37" s="16">
        <v>72854536</v>
      </c>
      <c r="X37" s="9">
        <v>82187682</v>
      </c>
    </row>
    <row r="38" spans="1:24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6"/>
    </row>
    <row r="39" spans="1:24" ht="13.5" x14ac:dyDescent="0.25">
      <c r="A39" s="20" t="s">
        <v>130</v>
      </c>
      <c r="B39" s="15">
        <f>+B36-B35</f>
        <v>0</v>
      </c>
      <c r="C39" s="15">
        <f t="shared" ref="C39:X39" si="13">+C36-C35</f>
        <v>0</v>
      </c>
      <c r="D39" s="15">
        <f t="shared" si="13"/>
        <v>0</v>
      </c>
      <c r="E39" s="15">
        <f t="shared" si="13"/>
        <v>0</v>
      </c>
      <c r="F39" s="15">
        <f t="shared" si="13"/>
        <v>0</v>
      </c>
      <c r="G39" s="15">
        <f t="shared" si="13"/>
        <v>0</v>
      </c>
      <c r="H39" s="15">
        <f t="shared" si="13"/>
        <v>0</v>
      </c>
      <c r="I39" s="15">
        <f t="shared" si="13"/>
        <v>0</v>
      </c>
      <c r="J39" s="15">
        <f t="shared" si="13"/>
        <v>0</v>
      </c>
      <c r="K39" s="15">
        <f t="shared" si="13"/>
        <v>0</v>
      </c>
      <c r="L39" s="15">
        <f t="shared" si="13"/>
        <v>0</v>
      </c>
      <c r="M39" s="15">
        <f t="shared" si="13"/>
        <v>0</v>
      </c>
      <c r="N39" s="15">
        <f t="shared" si="13"/>
        <v>0</v>
      </c>
      <c r="O39" s="15">
        <f t="shared" si="13"/>
        <v>0</v>
      </c>
      <c r="P39" s="15">
        <f t="shared" si="13"/>
        <v>0</v>
      </c>
      <c r="Q39" s="15">
        <f t="shared" si="13"/>
        <v>0</v>
      </c>
      <c r="R39" s="15">
        <f t="shared" si="13"/>
        <v>0</v>
      </c>
      <c r="S39" s="15">
        <f t="shared" si="13"/>
        <v>0</v>
      </c>
      <c r="T39" s="15">
        <f t="shared" si="13"/>
        <v>0</v>
      </c>
      <c r="U39" s="15">
        <f t="shared" si="13"/>
        <v>0</v>
      </c>
      <c r="V39" s="15">
        <f t="shared" si="13"/>
        <v>0</v>
      </c>
      <c r="W39" s="15">
        <f t="shared" si="13"/>
        <v>0</v>
      </c>
      <c r="X39" s="8">
        <f t="shared" si="13"/>
        <v>0</v>
      </c>
    </row>
    <row r="40" spans="1:24" ht="13.5" x14ac:dyDescent="0.25">
      <c r="A40" s="20" t="s">
        <v>122</v>
      </c>
      <c r="B40" s="15">
        <f>+B37-B35</f>
        <v>-4614400115</v>
      </c>
      <c r="C40" s="15">
        <f t="shared" ref="C40:X40" si="14">+C37-C35</f>
        <v>-287754830</v>
      </c>
      <c r="D40" s="15">
        <f t="shared" si="14"/>
        <v>-479625211</v>
      </c>
      <c r="E40" s="15">
        <f t="shared" si="14"/>
        <v>50114304</v>
      </c>
      <c r="F40" s="15">
        <f t="shared" si="14"/>
        <v>-29309165</v>
      </c>
      <c r="G40" s="15">
        <f t="shared" si="14"/>
        <v>-447788554</v>
      </c>
      <c r="H40" s="15">
        <f t="shared" si="14"/>
        <v>-70994813</v>
      </c>
      <c r="I40" s="15">
        <f t="shared" si="14"/>
        <v>-169893545</v>
      </c>
      <c r="J40" s="15">
        <f t="shared" si="14"/>
        <v>-2624388044</v>
      </c>
      <c r="K40" s="15">
        <f t="shared" si="14"/>
        <v>-392078031</v>
      </c>
      <c r="L40" s="15">
        <f t="shared" si="14"/>
        <v>-111329134</v>
      </c>
      <c r="M40" s="15">
        <f t="shared" si="14"/>
        <v>-290179538</v>
      </c>
      <c r="N40" s="15">
        <f t="shared" si="14"/>
        <v>-583551396</v>
      </c>
      <c r="O40" s="15">
        <f t="shared" si="14"/>
        <v>-457272177</v>
      </c>
      <c r="P40" s="15">
        <f t="shared" si="14"/>
        <v>-1211012906</v>
      </c>
      <c r="Q40" s="15">
        <f t="shared" si="14"/>
        <v>-152790132</v>
      </c>
      <c r="R40" s="15">
        <f t="shared" si="14"/>
        <v>-343601180</v>
      </c>
      <c r="S40" s="15">
        <f t="shared" si="14"/>
        <v>-104666649</v>
      </c>
      <c r="T40" s="15">
        <f t="shared" si="14"/>
        <v>-1126988925</v>
      </c>
      <c r="U40" s="15">
        <f t="shared" si="14"/>
        <v>-747135909</v>
      </c>
      <c r="V40" s="15">
        <f t="shared" si="14"/>
        <v>-1064044961</v>
      </c>
      <c r="W40" s="15">
        <f t="shared" si="14"/>
        <v>-204044132</v>
      </c>
      <c r="X40" s="8">
        <f t="shared" si="14"/>
        <v>-101409318</v>
      </c>
    </row>
    <row r="41" spans="1:24" ht="13.5" x14ac:dyDescent="0.25">
      <c r="A41" s="20" t="s">
        <v>123</v>
      </c>
      <c r="B41" s="15">
        <f>+B37-B36</f>
        <v>-4614400115</v>
      </c>
      <c r="C41" s="15">
        <f t="shared" ref="C41:X41" si="15">+C37-C36</f>
        <v>-287754830</v>
      </c>
      <c r="D41" s="15">
        <f t="shared" si="15"/>
        <v>-479625211</v>
      </c>
      <c r="E41" s="15">
        <f t="shared" si="15"/>
        <v>50114304</v>
      </c>
      <c r="F41" s="15">
        <f t="shared" si="15"/>
        <v>-29309165</v>
      </c>
      <c r="G41" s="15">
        <f t="shared" si="15"/>
        <v>-447788554</v>
      </c>
      <c r="H41" s="15">
        <f t="shared" si="15"/>
        <v>-70994813</v>
      </c>
      <c r="I41" s="15">
        <f t="shared" si="15"/>
        <v>-169893545</v>
      </c>
      <c r="J41" s="15">
        <f t="shared" si="15"/>
        <v>-2624388044</v>
      </c>
      <c r="K41" s="15">
        <f t="shared" si="15"/>
        <v>-392078031</v>
      </c>
      <c r="L41" s="15">
        <f t="shared" si="15"/>
        <v>-111329134</v>
      </c>
      <c r="M41" s="15">
        <f t="shared" si="15"/>
        <v>-290179538</v>
      </c>
      <c r="N41" s="15">
        <f t="shared" si="15"/>
        <v>-583551396</v>
      </c>
      <c r="O41" s="15">
        <f t="shared" si="15"/>
        <v>-457272177</v>
      </c>
      <c r="P41" s="15">
        <f t="shared" si="15"/>
        <v>-1211012906</v>
      </c>
      <c r="Q41" s="15">
        <f t="shared" si="15"/>
        <v>-152790132</v>
      </c>
      <c r="R41" s="15">
        <f t="shared" si="15"/>
        <v>-343601180</v>
      </c>
      <c r="S41" s="15">
        <f t="shared" si="15"/>
        <v>-104666649</v>
      </c>
      <c r="T41" s="15">
        <f t="shared" si="15"/>
        <v>-1126988925</v>
      </c>
      <c r="U41" s="15">
        <f t="shared" si="15"/>
        <v>-747135909</v>
      </c>
      <c r="V41" s="15">
        <f t="shared" si="15"/>
        <v>-1064044961</v>
      </c>
      <c r="W41" s="15">
        <f t="shared" si="15"/>
        <v>-204044132</v>
      </c>
      <c r="X41" s="8">
        <f t="shared" si="15"/>
        <v>-101409318</v>
      </c>
    </row>
    <row r="42" spans="1:24" ht="13.5" x14ac:dyDescent="0.25">
      <c r="A42" s="20" t="s">
        <v>124</v>
      </c>
      <c r="B42" s="17">
        <f>IF(B35=0,0,B37*100/B35)</f>
        <v>47.240028576516707</v>
      </c>
      <c r="C42" s="17">
        <f t="shared" ref="C42:X42" si="16">IF(C35=0,0,C37*100/C35)</f>
        <v>-5.3202752097223636</v>
      </c>
      <c r="D42" s="17">
        <f t="shared" si="16"/>
        <v>10.799139358114553</v>
      </c>
      <c r="E42" s="17">
        <f t="shared" si="16"/>
        <v>117.76020185820894</v>
      </c>
      <c r="F42" s="17">
        <f t="shared" si="16"/>
        <v>54.938788034414522</v>
      </c>
      <c r="G42" s="17">
        <f t="shared" si="16"/>
        <v>4.7977527496744193E-2</v>
      </c>
      <c r="H42" s="17">
        <f t="shared" si="16"/>
        <v>59.267830979234958</v>
      </c>
      <c r="I42" s="17">
        <f t="shared" si="16"/>
        <v>30.632542759935486</v>
      </c>
      <c r="J42" s="17">
        <f t="shared" si="16"/>
        <v>33.964683139631617</v>
      </c>
      <c r="K42" s="17">
        <f t="shared" si="16"/>
        <v>32.471786195810729</v>
      </c>
      <c r="L42" s="17">
        <f t="shared" si="16"/>
        <v>46.399871431872157</v>
      </c>
      <c r="M42" s="17">
        <f t="shared" si="16"/>
        <v>55.933219510926904</v>
      </c>
      <c r="N42" s="17">
        <f t="shared" si="16"/>
        <v>44.395850242549287</v>
      </c>
      <c r="O42" s="17">
        <f t="shared" si="16"/>
        <v>27.609732738422533</v>
      </c>
      <c r="P42" s="17">
        <f t="shared" si="16"/>
        <v>44.695607743433882</v>
      </c>
      <c r="Q42" s="17">
        <f t="shared" si="16"/>
        <v>38.934159930445674</v>
      </c>
      <c r="R42" s="17">
        <f t="shared" si="16"/>
        <v>11.725918509280525</v>
      </c>
      <c r="S42" s="17">
        <f t="shared" si="16"/>
        <v>43.241679946488972</v>
      </c>
      <c r="T42" s="17">
        <f t="shared" si="16"/>
        <v>0</v>
      </c>
      <c r="U42" s="17">
        <f t="shared" si="16"/>
        <v>34.067662520684436</v>
      </c>
      <c r="V42" s="17">
        <f t="shared" si="16"/>
        <v>38.525881913532636</v>
      </c>
      <c r="W42" s="17">
        <f t="shared" si="16"/>
        <v>26.31090157501227</v>
      </c>
      <c r="X42" s="10">
        <f t="shared" si="16"/>
        <v>44.765264138302911</v>
      </c>
    </row>
    <row r="43" spans="1:24" ht="13.5" x14ac:dyDescent="0.25">
      <c r="A43" s="20" t="s">
        <v>125</v>
      </c>
      <c r="B43" s="17">
        <f>IF(B36=0,0,B37*100/B36)</f>
        <v>47.240028576516707</v>
      </c>
      <c r="C43" s="17">
        <f t="shared" ref="C43:X43" si="17">IF(C36=0,0,C37*100/C36)</f>
        <v>-5.3202752097223636</v>
      </c>
      <c r="D43" s="17">
        <f t="shared" si="17"/>
        <v>10.799139358114553</v>
      </c>
      <c r="E43" s="17">
        <f t="shared" si="17"/>
        <v>117.76020185820894</v>
      </c>
      <c r="F43" s="17">
        <f t="shared" si="17"/>
        <v>54.938788034414522</v>
      </c>
      <c r="G43" s="17">
        <f t="shared" si="17"/>
        <v>4.7977527496744193E-2</v>
      </c>
      <c r="H43" s="17">
        <f t="shared" si="17"/>
        <v>59.267830979234958</v>
      </c>
      <c r="I43" s="17">
        <f t="shared" si="17"/>
        <v>30.632542759935486</v>
      </c>
      <c r="J43" s="17">
        <f t="shared" si="17"/>
        <v>33.964683139631617</v>
      </c>
      <c r="K43" s="17">
        <f t="shared" si="17"/>
        <v>32.471786195810729</v>
      </c>
      <c r="L43" s="17">
        <f t="shared" si="17"/>
        <v>46.399871431872157</v>
      </c>
      <c r="M43" s="17">
        <f t="shared" si="17"/>
        <v>55.933219510926904</v>
      </c>
      <c r="N43" s="17">
        <f t="shared" si="17"/>
        <v>44.395850242549287</v>
      </c>
      <c r="O43" s="17">
        <f t="shared" si="17"/>
        <v>27.609732738422533</v>
      </c>
      <c r="P43" s="17">
        <f t="shared" si="17"/>
        <v>44.695607743433882</v>
      </c>
      <c r="Q43" s="17">
        <f t="shared" si="17"/>
        <v>38.934159930445674</v>
      </c>
      <c r="R43" s="17">
        <f t="shared" si="17"/>
        <v>11.725918509280525</v>
      </c>
      <c r="S43" s="17">
        <f t="shared" si="17"/>
        <v>43.241679946488972</v>
      </c>
      <c r="T43" s="17">
        <f t="shared" si="17"/>
        <v>0</v>
      </c>
      <c r="U43" s="17">
        <f t="shared" si="17"/>
        <v>34.067662520684436</v>
      </c>
      <c r="V43" s="17">
        <f t="shared" si="17"/>
        <v>38.525881913532636</v>
      </c>
      <c r="W43" s="17">
        <f t="shared" si="17"/>
        <v>26.31090157501227</v>
      </c>
      <c r="X43" s="10">
        <f t="shared" si="17"/>
        <v>44.765264138302911</v>
      </c>
    </row>
    <row r="44" spans="1:24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6"/>
    </row>
    <row r="45" spans="1:24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6"/>
    </row>
    <row r="46" spans="1:24" ht="13.5" x14ac:dyDescent="0.25">
      <c r="A46" s="20" t="s">
        <v>127</v>
      </c>
      <c r="B46" s="16">
        <v>2523871835</v>
      </c>
      <c r="C46" s="16">
        <v>84527026</v>
      </c>
      <c r="D46" s="16">
        <v>160697126</v>
      </c>
      <c r="E46" s="16">
        <v>93914821</v>
      </c>
      <c r="F46" s="16">
        <v>52972999</v>
      </c>
      <c r="G46" s="16">
        <v>150595733</v>
      </c>
      <c r="H46" s="16">
        <v>73121624</v>
      </c>
      <c r="I46" s="16">
        <v>94864509</v>
      </c>
      <c r="J46" s="16">
        <v>992342356</v>
      </c>
      <c r="K46" s="16">
        <v>191658508</v>
      </c>
      <c r="L46" s="16">
        <v>131653780</v>
      </c>
      <c r="M46" s="16">
        <v>249644064</v>
      </c>
      <c r="N46" s="16">
        <v>395265474</v>
      </c>
      <c r="O46" s="16">
        <v>167374827</v>
      </c>
      <c r="P46" s="16">
        <v>776522045</v>
      </c>
      <c r="Q46" s="16">
        <v>116388786</v>
      </c>
      <c r="R46" s="16">
        <v>122276596</v>
      </c>
      <c r="S46" s="16">
        <v>111514524</v>
      </c>
      <c r="T46" s="16">
        <v>421148534</v>
      </c>
      <c r="U46" s="16">
        <v>298954929</v>
      </c>
      <c r="V46" s="16">
        <v>472243980</v>
      </c>
      <c r="W46" s="16">
        <v>124498515</v>
      </c>
      <c r="X46" s="9">
        <v>141036500</v>
      </c>
    </row>
    <row r="47" spans="1:24" ht="13.5" x14ac:dyDescent="0.25">
      <c r="A47" s="20" t="s">
        <v>128</v>
      </c>
      <c r="B47" s="16">
        <v>2523871835</v>
      </c>
      <c r="C47" s="16">
        <v>84527026</v>
      </c>
      <c r="D47" s="16">
        <v>160697126</v>
      </c>
      <c r="E47" s="16">
        <v>93914821</v>
      </c>
      <c r="F47" s="16">
        <v>52972999</v>
      </c>
      <c r="G47" s="16">
        <v>150595733</v>
      </c>
      <c r="H47" s="16">
        <v>73121624</v>
      </c>
      <c r="I47" s="16">
        <v>94864509</v>
      </c>
      <c r="J47" s="16">
        <v>992342356</v>
      </c>
      <c r="K47" s="16">
        <v>191658508</v>
      </c>
      <c r="L47" s="16">
        <v>131653780</v>
      </c>
      <c r="M47" s="16">
        <v>249644064</v>
      </c>
      <c r="N47" s="16">
        <v>395265474</v>
      </c>
      <c r="O47" s="16">
        <v>167374827</v>
      </c>
      <c r="P47" s="16">
        <v>776522045</v>
      </c>
      <c r="Q47" s="16">
        <v>116388786</v>
      </c>
      <c r="R47" s="16">
        <v>122276596</v>
      </c>
      <c r="S47" s="16">
        <v>111514524</v>
      </c>
      <c r="T47" s="16">
        <v>421148534</v>
      </c>
      <c r="U47" s="16">
        <v>298954929</v>
      </c>
      <c r="V47" s="16">
        <v>472243980</v>
      </c>
      <c r="W47" s="16">
        <v>124498515</v>
      </c>
      <c r="X47" s="9">
        <v>141036500</v>
      </c>
    </row>
    <row r="48" spans="1:24" ht="13.5" x14ac:dyDescent="0.25">
      <c r="A48" s="20" t="s">
        <v>129</v>
      </c>
      <c r="B48" s="16">
        <v>1221862630</v>
      </c>
      <c r="C48" s="16">
        <v>0</v>
      </c>
      <c r="D48" s="16">
        <v>58043018</v>
      </c>
      <c r="E48" s="16">
        <v>79489133</v>
      </c>
      <c r="F48" s="16">
        <v>22152222</v>
      </c>
      <c r="G48" s="16">
        <v>0</v>
      </c>
      <c r="H48" s="16">
        <v>31577147</v>
      </c>
      <c r="I48" s="16">
        <v>356535</v>
      </c>
      <c r="J48" s="16">
        <v>480911779</v>
      </c>
      <c r="K48" s="16">
        <v>78742741</v>
      </c>
      <c r="L48" s="16">
        <v>60120151</v>
      </c>
      <c r="M48" s="16">
        <v>125323961</v>
      </c>
      <c r="N48" s="16">
        <v>152588509</v>
      </c>
      <c r="O48" s="16">
        <v>42372077</v>
      </c>
      <c r="P48" s="16">
        <v>343577210</v>
      </c>
      <c r="Q48" s="16">
        <v>48106455</v>
      </c>
      <c r="R48" s="16">
        <v>28141063</v>
      </c>
      <c r="S48" s="16">
        <v>54698305</v>
      </c>
      <c r="T48" s="16">
        <v>0</v>
      </c>
      <c r="U48" s="16">
        <v>149129454</v>
      </c>
      <c r="V48" s="16">
        <v>198735467</v>
      </c>
      <c r="W48" s="16">
        <v>56342510</v>
      </c>
      <c r="X48" s="9">
        <v>65246381</v>
      </c>
    </row>
    <row r="49" spans="1:24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6"/>
    </row>
    <row r="50" spans="1:24" ht="13.5" x14ac:dyDescent="0.25">
      <c r="A50" s="20" t="s">
        <v>132</v>
      </c>
      <c r="B50" s="15">
        <f>+B47-B46</f>
        <v>0</v>
      </c>
      <c r="C50" s="15">
        <f t="shared" ref="C50:X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0</v>
      </c>
      <c r="J50" s="15">
        <f t="shared" si="18"/>
        <v>0</v>
      </c>
      <c r="K50" s="15">
        <f t="shared" si="18"/>
        <v>0</v>
      </c>
      <c r="L50" s="15">
        <f t="shared" si="18"/>
        <v>0</v>
      </c>
      <c r="M50" s="15">
        <f t="shared" si="18"/>
        <v>0</v>
      </c>
      <c r="N50" s="15">
        <f t="shared" si="18"/>
        <v>0</v>
      </c>
      <c r="O50" s="15">
        <f t="shared" si="18"/>
        <v>0</v>
      </c>
      <c r="P50" s="15">
        <f t="shared" si="18"/>
        <v>0</v>
      </c>
      <c r="Q50" s="15">
        <f t="shared" si="18"/>
        <v>0</v>
      </c>
      <c r="R50" s="15">
        <f t="shared" si="18"/>
        <v>0</v>
      </c>
      <c r="S50" s="15">
        <f t="shared" si="18"/>
        <v>0</v>
      </c>
      <c r="T50" s="15">
        <f t="shared" si="18"/>
        <v>0</v>
      </c>
      <c r="U50" s="15">
        <f t="shared" si="18"/>
        <v>0</v>
      </c>
      <c r="V50" s="15">
        <f t="shared" si="18"/>
        <v>0</v>
      </c>
      <c r="W50" s="15">
        <f t="shared" si="18"/>
        <v>0</v>
      </c>
      <c r="X50" s="8">
        <f t="shared" si="18"/>
        <v>0</v>
      </c>
    </row>
    <row r="51" spans="1:24" ht="13.5" x14ac:dyDescent="0.25">
      <c r="A51" s="20" t="s">
        <v>122</v>
      </c>
      <c r="B51" s="15">
        <f>+B48-B46</f>
        <v>-1302009205</v>
      </c>
      <c r="C51" s="15">
        <f t="shared" ref="C51:X51" si="19">+C48-C46</f>
        <v>-84527026</v>
      </c>
      <c r="D51" s="15">
        <f t="shared" si="19"/>
        <v>-102654108</v>
      </c>
      <c r="E51" s="15">
        <f t="shared" si="19"/>
        <v>-14425688</v>
      </c>
      <c r="F51" s="15">
        <f t="shared" si="19"/>
        <v>-30820777</v>
      </c>
      <c r="G51" s="15">
        <f t="shared" si="19"/>
        <v>-150595733</v>
      </c>
      <c r="H51" s="15">
        <f t="shared" si="19"/>
        <v>-41544477</v>
      </c>
      <c r="I51" s="15">
        <f t="shared" si="19"/>
        <v>-94507974</v>
      </c>
      <c r="J51" s="15">
        <f t="shared" si="19"/>
        <v>-511430577</v>
      </c>
      <c r="K51" s="15">
        <f t="shared" si="19"/>
        <v>-112915767</v>
      </c>
      <c r="L51" s="15">
        <f t="shared" si="19"/>
        <v>-71533629</v>
      </c>
      <c r="M51" s="15">
        <f t="shared" si="19"/>
        <v>-124320103</v>
      </c>
      <c r="N51" s="15">
        <f t="shared" si="19"/>
        <v>-242676965</v>
      </c>
      <c r="O51" s="15">
        <f t="shared" si="19"/>
        <v>-125002750</v>
      </c>
      <c r="P51" s="15">
        <f t="shared" si="19"/>
        <v>-432944835</v>
      </c>
      <c r="Q51" s="15">
        <f t="shared" si="19"/>
        <v>-68282331</v>
      </c>
      <c r="R51" s="15">
        <f t="shared" si="19"/>
        <v>-94135533</v>
      </c>
      <c r="S51" s="15">
        <f t="shared" si="19"/>
        <v>-56816219</v>
      </c>
      <c r="T51" s="15">
        <f t="shared" si="19"/>
        <v>-421148534</v>
      </c>
      <c r="U51" s="15">
        <f t="shared" si="19"/>
        <v>-149825475</v>
      </c>
      <c r="V51" s="15">
        <f t="shared" si="19"/>
        <v>-273508513</v>
      </c>
      <c r="W51" s="15">
        <f t="shared" si="19"/>
        <v>-68156005</v>
      </c>
      <c r="X51" s="8">
        <f t="shared" si="19"/>
        <v>-75790119</v>
      </c>
    </row>
    <row r="52" spans="1:24" ht="13.5" x14ac:dyDescent="0.25">
      <c r="A52" s="20" t="s">
        <v>123</v>
      </c>
      <c r="B52" s="15">
        <f>+B48-B47</f>
        <v>-1302009205</v>
      </c>
      <c r="C52" s="15">
        <f t="shared" ref="C52:X52" si="20">+C48-C47</f>
        <v>-84527026</v>
      </c>
      <c r="D52" s="15">
        <f t="shared" si="20"/>
        <v>-102654108</v>
      </c>
      <c r="E52" s="15">
        <f t="shared" si="20"/>
        <v>-14425688</v>
      </c>
      <c r="F52" s="15">
        <f t="shared" si="20"/>
        <v>-30820777</v>
      </c>
      <c r="G52" s="15">
        <f t="shared" si="20"/>
        <v>-150595733</v>
      </c>
      <c r="H52" s="15">
        <f t="shared" si="20"/>
        <v>-41544477</v>
      </c>
      <c r="I52" s="15">
        <f t="shared" si="20"/>
        <v>-94507974</v>
      </c>
      <c r="J52" s="15">
        <f t="shared" si="20"/>
        <v>-511430577</v>
      </c>
      <c r="K52" s="15">
        <f t="shared" si="20"/>
        <v>-112915767</v>
      </c>
      <c r="L52" s="15">
        <f t="shared" si="20"/>
        <v>-71533629</v>
      </c>
      <c r="M52" s="15">
        <f t="shared" si="20"/>
        <v>-124320103</v>
      </c>
      <c r="N52" s="15">
        <f t="shared" si="20"/>
        <v>-242676965</v>
      </c>
      <c r="O52" s="15">
        <f t="shared" si="20"/>
        <v>-125002750</v>
      </c>
      <c r="P52" s="15">
        <f t="shared" si="20"/>
        <v>-432944835</v>
      </c>
      <c r="Q52" s="15">
        <f t="shared" si="20"/>
        <v>-68282331</v>
      </c>
      <c r="R52" s="15">
        <f t="shared" si="20"/>
        <v>-94135533</v>
      </c>
      <c r="S52" s="15">
        <f t="shared" si="20"/>
        <v>-56816219</v>
      </c>
      <c r="T52" s="15">
        <f t="shared" si="20"/>
        <v>-421148534</v>
      </c>
      <c r="U52" s="15">
        <f t="shared" si="20"/>
        <v>-149825475</v>
      </c>
      <c r="V52" s="15">
        <f t="shared" si="20"/>
        <v>-273508513</v>
      </c>
      <c r="W52" s="15">
        <f t="shared" si="20"/>
        <v>-68156005</v>
      </c>
      <c r="X52" s="8">
        <f t="shared" si="20"/>
        <v>-75790119</v>
      </c>
    </row>
    <row r="53" spans="1:24" ht="13.5" x14ac:dyDescent="0.25">
      <c r="A53" s="20" t="s">
        <v>124</v>
      </c>
      <c r="B53" s="17">
        <f>IF(B46=0,0,B48*100/B46)</f>
        <v>48.412229696283291</v>
      </c>
      <c r="C53" s="17">
        <f t="shared" ref="C53:X53" si="21">IF(C46=0,0,C48*100/C46)</f>
        <v>0</v>
      </c>
      <c r="D53" s="17">
        <f t="shared" si="21"/>
        <v>36.119512180945911</v>
      </c>
      <c r="E53" s="17">
        <f t="shared" si="21"/>
        <v>84.639604434746246</v>
      </c>
      <c r="F53" s="17">
        <f t="shared" si="21"/>
        <v>41.817949555772742</v>
      </c>
      <c r="G53" s="17">
        <f t="shared" si="21"/>
        <v>0</v>
      </c>
      <c r="H53" s="17">
        <f t="shared" si="21"/>
        <v>43.184416965356242</v>
      </c>
      <c r="I53" s="17">
        <f t="shared" si="21"/>
        <v>0.37583602525155113</v>
      </c>
      <c r="J53" s="17">
        <f t="shared" si="21"/>
        <v>48.462284824613491</v>
      </c>
      <c r="K53" s="17">
        <f t="shared" si="21"/>
        <v>41.0849180773128</v>
      </c>
      <c r="L53" s="17">
        <f t="shared" si="21"/>
        <v>45.665343600464794</v>
      </c>
      <c r="M53" s="17">
        <f t="shared" si="21"/>
        <v>50.201057854914588</v>
      </c>
      <c r="N53" s="17">
        <f t="shared" si="21"/>
        <v>38.604057029276483</v>
      </c>
      <c r="O53" s="17">
        <f t="shared" si="21"/>
        <v>25.315680834131648</v>
      </c>
      <c r="P53" s="17">
        <f t="shared" si="21"/>
        <v>44.245647913318415</v>
      </c>
      <c r="Q53" s="17">
        <f t="shared" si="21"/>
        <v>41.332551574169699</v>
      </c>
      <c r="R53" s="17">
        <f t="shared" si="21"/>
        <v>23.014267587233128</v>
      </c>
      <c r="S53" s="17">
        <f t="shared" si="21"/>
        <v>49.050386477011727</v>
      </c>
      <c r="T53" s="17">
        <f t="shared" si="21"/>
        <v>0</v>
      </c>
      <c r="U53" s="17">
        <f t="shared" si="21"/>
        <v>49.883590981033798</v>
      </c>
      <c r="V53" s="17">
        <f t="shared" si="21"/>
        <v>42.083218720967075</v>
      </c>
      <c r="W53" s="17">
        <f t="shared" si="21"/>
        <v>45.255567907777859</v>
      </c>
      <c r="X53" s="10">
        <f t="shared" si="21"/>
        <v>46.262053440066936</v>
      </c>
    </row>
    <row r="54" spans="1:24" ht="13.5" x14ac:dyDescent="0.25">
      <c r="A54" s="20" t="s">
        <v>125</v>
      </c>
      <c r="B54" s="17">
        <f>IF(B47=0,0,B48*100/B47)</f>
        <v>48.412229696283291</v>
      </c>
      <c r="C54" s="17">
        <f t="shared" ref="C54:X54" si="22">IF(C47=0,0,C48*100/C47)</f>
        <v>0</v>
      </c>
      <c r="D54" s="17">
        <f t="shared" si="22"/>
        <v>36.119512180945911</v>
      </c>
      <c r="E54" s="17">
        <f t="shared" si="22"/>
        <v>84.639604434746246</v>
      </c>
      <c r="F54" s="17">
        <f t="shared" si="22"/>
        <v>41.817949555772742</v>
      </c>
      <c r="G54" s="17">
        <f t="shared" si="22"/>
        <v>0</v>
      </c>
      <c r="H54" s="17">
        <f t="shared" si="22"/>
        <v>43.184416965356242</v>
      </c>
      <c r="I54" s="17">
        <f t="shared" si="22"/>
        <v>0.37583602525155113</v>
      </c>
      <c r="J54" s="17">
        <f t="shared" si="22"/>
        <v>48.462284824613491</v>
      </c>
      <c r="K54" s="17">
        <f t="shared" si="22"/>
        <v>41.0849180773128</v>
      </c>
      <c r="L54" s="17">
        <f t="shared" si="22"/>
        <v>45.665343600464794</v>
      </c>
      <c r="M54" s="17">
        <f t="shared" si="22"/>
        <v>50.201057854914588</v>
      </c>
      <c r="N54" s="17">
        <f t="shared" si="22"/>
        <v>38.604057029276483</v>
      </c>
      <c r="O54" s="17">
        <f t="shared" si="22"/>
        <v>25.315680834131648</v>
      </c>
      <c r="P54" s="17">
        <f t="shared" si="22"/>
        <v>44.245647913318415</v>
      </c>
      <c r="Q54" s="17">
        <f t="shared" si="22"/>
        <v>41.332551574169699</v>
      </c>
      <c r="R54" s="17">
        <f t="shared" si="22"/>
        <v>23.014267587233128</v>
      </c>
      <c r="S54" s="17">
        <f t="shared" si="22"/>
        <v>49.050386477011727</v>
      </c>
      <c r="T54" s="17">
        <f t="shared" si="22"/>
        <v>0</v>
      </c>
      <c r="U54" s="17">
        <f t="shared" si="22"/>
        <v>49.883590981033798</v>
      </c>
      <c r="V54" s="17">
        <f t="shared" si="22"/>
        <v>42.083218720967075</v>
      </c>
      <c r="W54" s="17">
        <f t="shared" si="22"/>
        <v>45.255567907777859</v>
      </c>
      <c r="X54" s="10">
        <f t="shared" si="22"/>
        <v>46.262053440066936</v>
      </c>
    </row>
    <row r="55" spans="1:24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6"/>
    </row>
    <row r="56" spans="1:24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6"/>
    </row>
    <row r="57" spans="1:24" ht="13.5" x14ac:dyDescent="0.25">
      <c r="A57" s="20" t="s">
        <v>127</v>
      </c>
      <c r="B57" s="16">
        <v>1154486634</v>
      </c>
      <c r="C57" s="16">
        <v>52208601</v>
      </c>
      <c r="D57" s="16">
        <v>69266550</v>
      </c>
      <c r="E57" s="16">
        <v>50152649</v>
      </c>
      <c r="F57" s="16">
        <v>24039000</v>
      </c>
      <c r="G57" s="16">
        <v>74067765</v>
      </c>
      <c r="H57" s="16">
        <v>90707550</v>
      </c>
      <c r="I57" s="16">
        <v>40838000</v>
      </c>
      <c r="J57" s="16">
        <v>202914000</v>
      </c>
      <c r="K57" s="16">
        <v>44589901</v>
      </c>
      <c r="L57" s="16">
        <v>7400000</v>
      </c>
      <c r="M57" s="16">
        <v>231218064</v>
      </c>
      <c r="N57" s="16">
        <v>131484000</v>
      </c>
      <c r="O57" s="16">
        <v>197218000</v>
      </c>
      <c r="P57" s="16">
        <v>280614174</v>
      </c>
      <c r="Q57" s="16">
        <v>60180000</v>
      </c>
      <c r="R57" s="16">
        <v>41195520</v>
      </c>
      <c r="S57" s="16">
        <v>14802012</v>
      </c>
      <c r="T57" s="16">
        <v>134568093</v>
      </c>
      <c r="U57" s="16">
        <v>153235050</v>
      </c>
      <c r="V57" s="16">
        <v>208791610</v>
      </c>
      <c r="W57" s="16">
        <v>57906890</v>
      </c>
      <c r="X57" s="9">
        <v>3100000</v>
      </c>
    </row>
    <row r="58" spans="1:24" ht="13.5" x14ac:dyDescent="0.25">
      <c r="A58" s="20" t="s">
        <v>128</v>
      </c>
      <c r="B58" s="16">
        <v>1154486634</v>
      </c>
      <c r="C58" s="16">
        <v>52208601</v>
      </c>
      <c r="D58" s="16">
        <v>69266550</v>
      </c>
      <c r="E58" s="16">
        <v>50152649</v>
      </c>
      <c r="F58" s="16">
        <v>24039000</v>
      </c>
      <c r="G58" s="16">
        <v>74067765</v>
      </c>
      <c r="H58" s="16">
        <v>90707550</v>
      </c>
      <c r="I58" s="16">
        <v>40838000</v>
      </c>
      <c r="J58" s="16">
        <v>202914000</v>
      </c>
      <c r="K58" s="16">
        <v>44589901</v>
      </c>
      <c r="L58" s="16">
        <v>7400000</v>
      </c>
      <c r="M58" s="16">
        <v>231218064</v>
      </c>
      <c r="N58" s="16">
        <v>131484000</v>
      </c>
      <c r="O58" s="16">
        <v>197218000</v>
      </c>
      <c r="P58" s="16">
        <v>280614174</v>
      </c>
      <c r="Q58" s="16">
        <v>60180000</v>
      </c>
      <c r="R58" s="16">
        <v>41195520</v>
      </c>
      <c r="S58" s="16">
        <v>14802012</v>
      </c>
      <c r="T58" s="16">
        <v>134568093</v>
      </c>
      <c r="U58" s="16">
        <v>153235050</v>
      </c>
      <c r="V58" s="16">
        <v>208791610</v>
      </c>
      <c r="W58" s="16">
        <v>57906890</v>
      </c>
      <c r="X58" s="9">
        <v>3100000</v>
      </c>
    </row>
    <row r="59" spans="1:24" ht="13.5" x14ac:dyDescent="0.25">
      <c r="A59" s="20" t="s">
        <v>129</v>
      </c>
      <c r="B59" s="16">
        <v>148729868</v>
      </c>
      <c r="C59" s="16">
        <v>4012575</v>
      </c>
      <c r="D59" s="16">
        <v>0</v>
      </c>
      <c r="E59" s="16">
        <v>13372831</v>
      </c>
      <c r="F59" s="16">
        <v>7497094</v>
      </c>
      <c r="G59" s="16">
        <v>0</v>
      </c>
      <c r="H59" s="16">
        <v>117704459</v>
      </c>
      <c r="I59" s="16">
        <v>755105</v>
      </c>
      <c r="J59" s="16">
        <v>90032343</v>
      </c>
      <c r="K59" s="16">
        <v>23749849</v>
      </c>
      <c r="L59" s="16">
        <v>1700108</v>
      </c>
      <c r="M59" s="16">
        <v>54991451</v>
      </c>
      <c r="N59" s="16">
        <v>32225710</v>
      </c>
      <c r="O59" s="16">
        <v>41385381</v>
      </c>
      <c r="P59" s="16">
        <v>63117140</v>
      </c>
      <c r="Q59" s="16">
        <v>14040781</v>
      </c>
      <c r="R59" s="16">
        <v>1995134</v>
      </c>
      <c r="S59" s="16">
        <v>161281</v>
      </c>
      <c r="T59" s="16">
        <v>0</v>
      </c>
      <c r="U59" s="16">
        <v>23183472</v>
      </c>
      <c r="V59" s="16">
        <v>29059725</v>
      </c>
      <c r="W59" s="16">
        <v>5687396</v>
      </c>
      <c r="X59" s="9">
        <v>312186</v>
      </c>
    </row>
    <row r="60" spans="1:24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6"/>
    </row>
    <row r="61" spans="1:24" ht="13.5" x14ac:dyDescent="0.25">
      <c r="A61" s="20" t="s">
        <v>134</v>
      </c>
      <c r="B61" s="15">
        <f>+B58-B57</f>
        <v>0</v>
      </c>
      <c r="C61" s="15">
        <f t="shared" ref="C61:X61" si="23">+C58-C57</f>
        <v>0</v>
      </c>
      <c r="D61" s="15">
        <f t="shared" si="23"/>
        <v>0</v>
      </c>
      <c r="E61" s="15">
        <f t="shared" si="23"/>
        <v>0</v>
      </c>
      <c r="F61" s="15">
        <f t="shared" si="23"/>
        <v>0</v>
      </c>
      <c r="G61" s="15">
        <f t="shared" si="23"/>
        <v>0</v>
      </c>
      <c r="H61" s="15">
        <f t="shared" si="23"/>
        <v>0</v>
      </c>
      <c r="I61" s="15">
        <f t="shared" si="23"/>
        <v>0</v>
      </c>
      <c r="J61" s="15">
        <f t="shared" si="23"/>
        <v>0</v>
      </c>
      <c r="K61" s="15">
        <f t="shared" si="23"/>
        <v>0</v>
      </c>
      <c r="L61" s="15">
        <f t="shared" si="23"/>
        <v>0</v>
      </c>
      <c r="M61" s="15">
        <f t="shared" si="23"/>
        <v>0</v>
      </c>
      <c r="N61" s="15">
        <f t="shared" si="23"/>
        <v>0</v>
      </c>
      <c r="O61" s="15">
        <f t="shared" si="23"/>
        <v>0</v>
      </c>
      <c r="P61" s="15">
        <f t="shared" si="23"/>
        <v>0</v>
      </c>
      <c r="Q61" s="15">
        <f t="shared" si="23"/>
        <v>0</v>
      </c>
      <c r="R61" s="15">
        <f t="shared" si="23"/>
        <v>0</v>
      </c>
      <c r="S61" s="15">
        <f t="shared" si="23"/>
        <v>0</v>
      </c>
      <c r="T61" s="15">
        <f t="shared" si="23"/>
        <v>0</v>
      </c>
      <c r="U61" s="15">
        <f t="shared" si="23"/>
        <v>0</v>
      </c>
      <c r="V61" s="15">
        <f t="shared" si="23"/>
        <v>0</v>
      </c>
      <c r="W61" s="15">
        <f t="shared" si="23"/>
        <v>0</v>
      </c>
      <c r="X61" s="8">
        <f t="shared" si="23"/>
        <v>0</v>
      </c>
    </row>
    <row r="62" spans="1:24" ht="13.5" x14ac:dyDescent="0.25">
      <c r="A62" s="20" t="s">
        <v>122</v>
      </c>
      <c r="B62" s="15">
        <f>+B59-B57</f>
        <v>-1005756766</v>
      </c>
      <c r="C62" s="15">
        <f t="shared" ref="C62:X62" si="24">+C59-C57</f>
        <v>-48196026</v>
      </c>
      <c r="D62" s="15">
        <f t="shared" si="24"/>
        <v>-69266550</v>
      </c>
      <c r="E62" s="15">
        <f t="shared" si="24"/>
        <v>-36779818</v>
      </c>
      <c r="F62" s="15">
        <f t="shared" si="24"/>
        <v>-16541906</v>
      </c>
      <c r="G62" s="15">
        <f t="shared" si="24"/>
        <v>-74067765</v>
      </c>
      <c r="H62" s="15">
        <f t="shared" si="24"/>
        <v>26996909</v>
      </c>
      <c r="I62" s="15">
        <f t="shared" si="24"/>
        <v>-40082895</v>
      </c>
      <c r="J62" s="15">
        <f t="shared" si="24"/>
        <v>-112881657</v>
      </c>
      <c r="K62" s="15">
        <f t="shared" si="24"/>
        <v>-20840052</v>
      </c>
      <c r="L62" s="15">
        <f t="shared" si="24"/>
        <v>-5699892</v>
      </c>
      <c r="M62" s="15">
        <f t="shared" si="24"/>
        <v>-176226613</v>
      </c>
      <c r="N62" s="15">
        <f t="shared" si="24"/>
        <v>-99258290</v>
      </c>
      <c r="O62" s="15">
        <f t="shared" si="24"/>
        <v>-155832619</v>
      </c>
      <c r="P62" s="15">
        <f t="shared" si="24"/>
        <v>-217497034</v>
      </c>
      <c r="Q62" s="15">
        <f t="shared" si="24"/>
        <v>-46139219</v>
      </c>
      <c r="R62" s="15">
        <f t="shared" si="24"/>
        <v>-39200386</v>
      </c>
      <c r="S62" s="15">
        <f t="shared" si="24"/>
        <v>-14640731</v>
      </c>
      <c r="T62" s="15">
        <f t="shared" si="24"/>
        <v>-134568093</v>
      </c>
      <c r="U62" s="15">
        <f t="shared" si="24"/>
        <v>-130051578</v>
      </c>
      <c r="V62" s="15">
        <f t="shared" si="24"/>
        <v>-179731885</v>
      </c>
      <c r="W62" s="15">
        <f t="shared" si="24"/>
        <v>-52219494</v>
      </c>
      <c r="X62" s="8">
        <f t="shared" si="24"/>
        <v>-2787814</v>
      </c>
    </row>
    <row r="63" spans="1:24" ht="13.5" x14ac:dyDescent="0.25">
      <c r="A63" s="20" t="s">
        <v>123</v>
      </c>
      <c r="B63" s="15">
        <f>+B59-B58</f>
        <v>-1005756766</v>
      </c>
      <c r="C63" s="15">
        <f t="shared" ref="C63:X63" si="25">+C59-C58</f>
        <v>-48196026</v>
      </c>
      <c r="D63" s="15">
        <f t="shared" si="25"/>
        <v>-69266550</v>
      </c>
      <c r="E63" s="15">
        <f t="shared" si="25"/>
        <v>-36779818</v>
      </c>
      <c r="F63" s="15">
        <f t="shared" si="25"/>
        <v>-16541906</v>
      </c>
      <c r="G63" s="15">
        <f t="shared" si="25"/>
        <v>-74067765</v>
      </c>
      <c r="H63" s="15">
        <f t="shared" si="25"/>
        <v>26996909</v>
      </c>
      <c r="I63" s="15">
        <f t="shared" si="25"/>
        <v>-40082895</v>
      </c>
      <c r="J63" s="15">
        <f t="shared" si="25"/>
        <v>-112881657</v>
      </c>
      <c r="K63" s="15">
        <f t="shared" si="25"/>
        <v>-20840052</v>
      </c>
      <c r="L63" s="15">
        <f t="shared" si="25"/>
        <v>-5699892</v>
      </c>
      <c r="M63" s="15">
        <f t="shared" si="25"/>
        <v>-176226613</v>
      </c>
      <c r="N63" s="15">
        <f t="shared" si="25"/>
        <v>-99258290</v>
      </c>
      <c r="O63" s="15">
        <f t="shared" si="25"/>
        <v>-155832619</v>
      </c>
      <c r="P63" s="15">
        <f t="shared" si="25"/>
        <v>-217497034</v>
      </c>
      <c r="Q63" s="15">
        <f t="shared" si="25"/>
        <v>-46139219</v>
      </c>
      <c r="R63" s="15">
        <f t="shared" si="25"/>
        <v>-39200386</v>
      </c>
      <c r="S63" s="15">
        <f t="shared" si="25"/>
        <v>-14640731</v>
      </c>
      <c r="T63" s="15">
        <f t="shared" si="25"/>
        <v>-134568093</v>
      </c>
      <c r="U63" s="15">
        <f t="shared" si="25"/>
        <v>-130051578</v>
      </c>
      <c r="V63" s="15">
        <f t="shared" si="25"/>
        <v>-179731885</v>
      </c>
      <c r="W63" s="15">
        <f t="shared" si="25"/>
        <v>-52219494</v>
      </c>
      <c r="X63" s="8">
        <f t="shared" si="25"/>
        <v>-2787814</v>
      </c>
    </row>
    <row r="64" spans="1:24" ht="13.5" x14ac:dyDescent="0.25">
      <c r="A64" s="20" t="s">
        <v>124</v>
      </c>
      <c r="B64" s="17">
        <f>IF(B57=0,0,B59*100/B57)</f>
        <v>12.882770888796621</v>
      </c>
      <c r="C64" s="17">
        <f t="shared" ref="C64:X64" si="26">IF(C57=0,0,C59*100/C57)</f>
        <v>7.6856589204525898</v>
      </c>
      <c r="D64" s="17">
        <f t="shared" si="26"/>
        <v>0</v>
      </c>
      <c r="E64" s="17">
        <f t="shared" si="26"/>
        <v>26.664256558013516</v>
      </c>
      <c r="F64" s="17">
        <f t="shared" si="26"/>
        <v>31.187212446441201</v>
      </c>
      <c r="G64" s="17">
        <f t="shared" si="26"/>
        <v>0</v>
      </c>
      <c r="H64" s="17">
        <f t="shared" si="26"/>
        <v>129.76258205628969</v>
      </c>
      <c r="I64" s="17">
        <f t="shared" si="26"/>
        <v>1.8490254175033058</v>
      </c>
      <c r="J64" s="17">
        <f t="shared" si="26"/>
        <v>44.369704899612643</v>
      </c>
      <c r="K64" s="17">
        <f t="shared" si="26"/>
        <v>53.262843081889777</v>
      </c>
      <c r="L64" s="17">
        <f t="shared" si="26"/>
        <v>22.974432432432433</v>
      </c>
      <c r="M64" s="17">
        <f t="shared" si="26"/>
        <v>23.783371441082561</v>
      </c>
      <c r="N64" s="17">
        <f t="shared" si="26"/>
        <v>24.509225457089837</v>
      </c>
      <c r="O64" s="17">
        <f t="shared" si="26"/>
        <v>20.984586092547332</v>
      </c>
      <c r="P64" s="17">
        <f t="shared" si="26"/>
        <v>22.492498899930837</v>
      </c>
      <c r="Q64" s="17">
        <f t="shared" si="26"/>
        <v>23.331307743436358</v>
      </c>
      <c r="R64" s="17">
        <f t="shared" si="26"/>
        <v>4.8430848791324879</v>
      </c>
      <c r="S64" s="17">
        <f t="shared" si="26"/>
        <v>1.0895883613660089</v>
      </c>
      <c r="T64" s="17">
        <f t="shared" si="26"/>
        <v>0</v>
      </c>
      <c r="U64" s="17">
        <f t="shared" si="26"/>
        <v>15.129353238700936</v>
      </c>
      <c r="V64" s="17">
        <f t="shared" si="26"/>
        <v>13.918052071153625</v>
      </c>
      <c r="W64" s="17">
        <f t="shared" si="26"/>
        <v>9.8216222629120651</v>
      </c>
      <c r="X64" s="10">
        <f t="shared" si="26"/>
        <v>10.070516129032258</v>
      </c>
    </row>
    <row r="65" spans="1:24" ht="13.5" x14ac:dyDescent="0.25">
      <c r="A65" s="20" t="s">
        <v>125</v>
      </c>
      <c r="B65" s="17">
        <f>IF(B58=0,0,B59*100/B58)</f>
        <v>12.882770888796621</v>
      </c>
      <c r="C65" s="17">
        <f t="shared" ref="C65:X65" si="27">IF(C58=0,0,C59*100/C58)</f>
        <v>7.6856589204525898</v>
      </c>
      <c r="D65" s="17">
        <f t="shared" si="27"/>
        <v>0</v>
      </c>
      <c r="E65" s="17">
        <f t="shared" si="27"/>
        <v>26.664256558013516</v>
      </c>
      <c r="F65" s="17">
        <f t="shared" si="27"/>
        <v>31.187212446441201</v>
      </c>
      <c r="G65" s="17">
        <f t="shared" si="27"/>
        <v>0</v>
      </c>
      <c r="H65" s="17">
        <f t="shared" si="27"/>
        <v>129.76258205628969</v>
      </c>
      <c r="I65" s="17">
        <f t="shared" si="27"/>
        <v>1.8490254175033058</v>
      </c>
      <c r="J65" s="17">
        <f t="shared" si="27"/>
        <v>44.369704899612643</v>
      </c>
      <c r="K65" s="17">
        <f t="shared" si="27"/>
        <v>53.262843081889777</v>
      </c>
      <c r="L65" s="17">
        <f t="shared" si="27"/>
        <v>22.974432432432433</v>
      </c>
      <c r="M65" s="17">
        <f t="shared" si="27"/>
        <v>23.783371441082561</v>
      </c>
      <c r="N65" s="17">
        <f t="shared" si="27"/>
        <v>24.509225457089837</v>
      </c>
      <c r="O65" s="17">
        <f t="shared" si="27"/>
        <v>20.984586092547332</v>
      </c>
      <c r="P65" s="17">
        <f t="shared" si="27"/>
        <v>22.492498899930837</v>
      </c>
      <c r="Q65" s="17">
        <f t="shared" si="27"/>
        <v>23.331307743436358</v>
      </c>
      <c r="R65" s="17">
        <f t="shared" si="27"/>
        <v>4.8430848791324879</v>
      </c>
      <c r="S65" s="17">
        <f t="shared" si="27"/>
        <v>1.0895883613660089</v>
      </c>
      <c r="T65" s="17">
        <f t="shared" si="27"/>
        <v>0</v>
      </c>
      <c r="U65" s="17">
        <f t="shared" si="27"/>
        <v>15.129353238700936</v>
      </c>
      <c r="V65" s="17">
        <f t="shared" si="27"/>
        <v>13.918052071153625</v>
      </c>
      <c r="W65" s="17">
        <f t="shared" si="27"/>
        <v>9.8216222629120651</v>
      </c>
      <c r="X65" s="10">
        <f t="shared" si="27"/>
        <v>10.070516129032258</v>
      </c>
    </row>
    <row r="66" spans="1:24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6"/>
    </row>
    <row r="67" spans="1:24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6"/>
    </row>
    <row r="68" spans="1:24" ht="13.5" x14ac:dyDescent="0.25">
      <c r="A68" s="20" t="s">
        <v>127</v>
      </c>
      <c r="B68" s="16">
        <v>1111691000</v>
      </c>
      <c r="C68" s="16">
        <v>51622000</v>
      </c>
      <c r="D68" s="16">
        <v>55084000</v>
      </c>
      <c r="E68" s="16">
        <v>49662000</v>
      </c>
      <c r="F68" s="16">
        <v>26277000</v>
      </c>
      <c r="G68" s="16">
        <v>80112000</v>
      </c>
      <c r="H68" s="16">
        <v>106695000</v>
      </c>
      <c r="I68" s="16">
        <v>56547000</v>
      </c>
      <c r="J68" s="16">
        <v>303837000</v>
      </c>
      <c r="K68" s="16">
        <v>47011000</v>
      </c>
      <c r="L68" s="16">
        <v>2451000</v>
      </c>
      <c r="M68" s="16">
        <v>329406000</v>
      </c>
      <c r="N68" s="16">
        <v>126273000</v>
      </c>
      <c r="O68" s="16">
        <v>211997000</v>
      </c>
      <c r="P68" s="16">
        <v>415925000</v>
      </c>
      <c r="Q68" s="16">
        <v>60612000</v>
      </c>
      <c r="R68" s="16">
        <v>50240000</v>
      </c>
      <c r="S68" s="16">
        <v>2583000</v>
      </c>
      <c r="T68" s="16">
        <v>119901000</v>
      </c>
      <c r="U68" s="16">
        <v>143758000</v>
      </c>
      <c r="V68" s="16">
        <v>113855000</v>
      </c>
      <c r="W68" s="16">
        <v>93549000</v>
      </c>
      <c r="X68" s="9">
        <v>2350000</v>
      </c>
    </row>
    <row r="69" spans="1:24" ht="13.5" x14ac:dyDescent="0.25">
      <c r="A69" s="20" t="s">
        <v>128</v>
      </c>
      <c r="B69" s="16">
        <v>1111691000</v>
      </c>
      <c r="C69" s="16">
        <v>51622000</v>
      </c>
      <c r="D69" s="16">
        <v>33839000</v>
      </c>
      <c r="E69" s="16">
        <v>31374000</v>
      </c>
      <c r="F69" s="16">
        <v>65810000</v>
      </c>
      <c r="G69" s="16">
        <v>55601000</v>
      </c>
      <c r="H69" s="16">
        <v>106695000</v>
      </c>
      <c r="I69" s="16">
        <v>56547000</v>
      </c>
      <c r="J69" s="16">
        <v>303837000</v>
      </c>
      <c r="K69" s="16">
        <v>47011000</v>
      </c>
      <c r="L69" s="16">
        <v>26962000</v>
      </c>
      <c r="M69" s="16">
        <v>329406000</v>
      </c>
      <c r="N69" s="16">
        <v>126273000</v>
      </c>
      <c r="O69" s="16">
        <v>211997000</v>
      </c>
      <c r="P69" s="16">
        <v>415925000</v>
      </c>
      <c r="Q69" s="16">
        <v>60612000</v>
      </c>
      <c r="R69" s="16">
        <v>50240000</v>
      </c>
      <c r="S69" s="16">
        <v>2583000</v>
      </c>
      <c r="T69" s="16">
        <v>119901000</v>
      </c>
      <c r="U69" s="16">
        <v>143758000</v>
      </c>
      <c r="V69" s="16">
        <v>113855000</v>
      </c>
      <c r="W69" s="16">
        <v>93549000</v>
      </c>
      <c r="X69" s="9">
        <v>2350000</v>
      </c>
    </row>
    <row r="70" spans="1:24" ht="13.5" x14ac:dyDescent="0.25">
      <c r="A70" s="20" t="s">
        <v>129</v>
      </c>
      <c r="B70" s="16">
        <v>196957865</v>
      </c>
      <c r="C70" s="16">
        <v>0</v>
      </c>
      <c r="D70" s="16">
        <v>0</v>
      </c>
      <c r="E70" s="16">
        <v>0</v>
      </c>
      <c r="F70" s="16">
        <v>11432087</v>
      </c>
      <c r="G70" s="16">
        <v>0</v>
      </c>
      <c r="H70" s="16">
        <v>157986448</v>
      </c>
      <c r="I70" s="16">
        <v>-16439000</v>
      </c>
      <c r="J70" s="16">
        <v>102055412</v>
      </c>
      <c r="K70" s="16">
        <v>14125112</v>
      </c>
      <c r="L70" s="16">
        <v>813792</v>
      </c>
      <c r="M70" s="16">
        <v>48455722</v>
      </c>
      <c r="N70" s="16">
        <v>18865462</v>
      </c>
      <c r="O70" s="16">
        <v>0</v>
      </c>
      <c r="P70" s="16">
        <v>57062823</v>
      </c>
      <c r="Q70" s="16">
        <v>0</v>
      </c>
      <c r="R70" s="16">
        <v>2700313</v>
      </c>
      <c r="S70" s="16">
        <v>0</v>
      </c>
      <c r="T70" s="16">
        <v>0</v>
      </c>
      <c r="U70" s="16">
        <v>25360889</v>
      </c>
      <c r="V70" s="16">
        <v>13862562</v>
      </c>
      <c r="W70" s="16">
        <v>6928311</v>
      </c>
      <c r="X70" s="9">
        <v>0</v>
      </c>
    </row>
    <row r="71" spans="1:24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6"/>
    </row>
    <row r="72" spans="1:24" ht="13.5" x14ac:dyDescent="0.25">
      <c r="A72" s="20" t="s">
        <v>136</v>
      </c>
      <c r="B72" s="15">
        <f>+B69-B68</f>
        <v>0</v>
      </c>
      <c r="C72" s="15">
        <f t="shared" ref="C72:X72" si="28">+C69-C68</f>
        <v>0</v>
      </c>
      <c r="D72" s="15">
        <f t="shared" si="28"/>
        <v>-21245000</v>
      </c>
      <c r="E72" s="15">
        <f t="shared" si="28"/>
        <v>-18288000</v>
      </c>
      <c r="F72" s="15">
        <f t="shared" si="28"/>
        <v>39533000</v>
      </c>
      <c r="G72" s="15">
        <f t="shared" si="28"/>
        <v>-24511000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24511000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0</v>
      </c>
      <c r="X72" s="8">
        <f t="shared" si="28"/>
        <v>0</v>
      </c>
    </row>
    <row r="73" spans="1:24" ht="13.5" x14ac:dyDescent="0.25">
      <c r="A73" s="20" t="s">
        <v>122</v>
      </c>
      <c r="B73" s="15">
        <f>+B70-B68</f>
        <v>-914733135</v>
      </c>
      <c r="C73" s="15">
        <f t="shared" ref="C73:X73" si="29">+C70-C68</f>
        <v>-51622000</v>
      </c>
      <c r="D73" s="15">
        <f t="shared" si="29"/>
        <v>-55084000</v>
      </c>
      <c r="E73" s="15">
        <f t="shared" si="29"/>
        <v>-49662000</v>
      </c>
      <c r="F73" s="15">
        <f t="shared" si="29"/>
        <v>-14844913</v>
      </c>
      <c r="G73" s="15">
        <f t="shared" si="29"/>
        <v>-80112000</v>
      </c>
      <c r="H73" s="15">
        <f t="shared" si="29"/>
        <v>51291448</v>
      </c>
      <c r="I73" s="15">
        <f t="shared" si="29"/>
        <v>-72986000</v>
      </c>
      <c r="J73" s="15">
        <f t="shared" si="29"/>
        <v>-201781588</v>
      </c>
      <c r="K73" s="15">
        <f t="shared" si="29"/>
        <v>-32885888</v>
      </c>
      <c r="L73" s="15">
        <f t="shared" si="29"/>
        <v>-1637208</v>
      </c>
      <c r="M73" s="15">
        <f t="shared" si="29"/>
        <v>-280950278</v>
      </c>
      <c r="N73" s="15">
        <f t="shared" si="29"/>
        <v>-107407538</v>
      </c>
      <c r="O73" s="15">
        <f t="shared" si="29"/>
        <v>-211997000</v>
      </c>
      <c r="P73" s="15">
        <f t="shared" si="29"/>
        <v>-358862177</v>
      </c>
      <c r="Q73" s="15">
        <f t="shared" si="29"/>
        <v>-60612000</v>
      </c>
      <c r="R73" s="15">
        <f t="shared" si="29"/>
        <v>-47539687</v>
      </c>
      <c r="S73" s="15">
        <f t="shared" si="29"/>
        <v>-2583000</v>
      </c>
      <c r="T73" s="15">
        <f t="shared" si="29"/>
        <v>-119901000</v>
      </c>
      <c r="U73" s="15">
        <f t="shared" si="29"/>
        <v>-118397111</v>
      </c>
      <c r="V73" s="15">
        <f t="shared" si="29"/>
        <v>-99992438</v>
      </c>
      <c r="W73" s="15">
        <f t="shared" si="29"/>
        <v>-86620689</v>
      </c>
      <c r="X73" s="8">
        <f t="shared" si="29"/>
        <v>-2350000</v>
      </c>
    </row>
    <row r="74" spans="1:24" ht="13.5" x14ac:dyDescent="0.25">
      <c r="A74" s="20" t="s">
        <v>123</v>
      </c>
      <c r="B74" s="15">
        <f>+B70-B69</f>
        <v>-914733135</v>
      </c>
      <c r="C74" s="15">
        <f t="shared" ref="C74:X74" si="30">+C70-C69</f>
        <v>-51622000</v>
      </c>
      <c r="D74" s="15">
        <f t="shared" si="30"/>
        <v>-33839000</v>
      </c>
      <c r="E74" s="15">
        <f t="shared" si="30"/>
        <v>-31374000</v>
      </c>
      <c r="F74" s="15">
        <f t="shared" si="30"/>
        <v>-54377913</v>
      </c>
      <c r="G74" s="15">
        <f t="shared" si="30"/>
        <v>-55601000</v>
      </c>
      <c r="H74" s="15">
        <f t="shared" si="30"/>
        <v>51291448</v>
      </c>
      <c r="I74" s="15">
        <f t="shared" si="30"/>
        <v>-72986000</v>
      </c>
      <c r="J74" s="15">
        <f t="shared" si="30"/>
        <v>-201781588</v>
      </c>
      <c r="K74" s="15">
        <f t="shared" si="30"/>
        <v>-32885888</v>
      </c>
      <c r="L74" s="15">
        <f t="shared" si="30"/>
        <v>-26148208</v>
      </c>
      <c r="M74" s="15">
        <f t="shared" si="30"/>
        <v>-280950278</v>
      </c>
      <c r="N74" s="15">
        <f t="shared" si="30"/>
        <v>-107407538</v>
      </c>
      <c r="O74" s="15">
        <f t="shared" si="30"/>
        <v>-211997000</v>
      </c>
      <c r="P74" s="15">
        <f t="shared" si="30"/>
        <v>-358862177</v>
      </c>
      <c r="Q74" s="15">
        <f t="shared" si="30"/>
        <v>-60612000</v>
      </c>
      <c r="R74" s="15">
        <f t="shared" si="30"/>
        <v>-47539687</v>
      </c>
      <c r="S74" s="15">
        <f t="shared" si="30"/>
        <v>-2583000</v>
      </c>
      <c r="T74" s="15">
        <f t="shared" si="30"/>
        <v>-119901000</v>
      </c>
      <c r="U74" s="15">
        <f t="shared" si="30"/>
        <v>-118397111</v>
      </c>
      <c r="V74" s="15">
        <f t="shared" si="30"/>
        <v>-99992438</v>
      </c>
      <c r="W74" s="15">
        <f t="shared" si="30"/>
        <v>-86620689</v>
      </c>
      <c r="X74" s="8">
        <f t="shared" si="30"/>
        <v>-2350000</v>
      </c>
    </row>
    <row r="75" spans="1:24" ht="13.5" x14ac:dyDescent="0.25">
      <c r="A75" s="20" t="s">
        <v>124</v>
      </c>
      <c r="B75" s="17">
        <f>IF(B68=0,0,B70*100/B68)</f>
        <v>17.716961367862112</v>
      </c>
      <c r="C75" s="17">
        <f t="shared" ref="C75:X75" si="31">IF(C68=0,0,C70*100/C68)</f>
        <v>0</v>
      </c>
      <c r="D75" s="17">
        <f t="shared" si="31"/>
        <v>0</v>
      </c>
      <c r="E75" s="17">
        <f t="shared" si="31"/>
        <v>0</v>
      </c>
      <c r="F75" s="17">
        <f t="shared" si="31"/>
        <v>43.50605853027362</v>
      </c>
      <c r="G75" s="17">
        <f t="shared" si="31"/>
        <v>0</v>
      </c>
      <c r="H75" s="17">
        <f t="shared" si="31"/>
        <v>148.07296311917148</v>
      </c>
      <c r="I75" s="17">
        <f t="shared" si="31"/>
        <v>-29.071391939448599</v>
      </c>
      <c r="J75" s="17">
        <f t="shared" si="31"/>
        <v>33.588869031750576</v>
      </c>
      <c r="K75" s="17">
        <f t="shared" si="31"/>
        <v>30.046397651613454</v>
      </c>
      <c r="L75" s="17">
        <f t="shared" si="31"/>
        <v>33.20244798041616</v>
      </c>
      <c r="M75" s="17">
        <f t="shared" si="31"/>
        <v>14.710030175528072</v>
      </c>
      <c r="N75" s="17">
        <f t="shared" si="31"/>
        <v>14.94021841565497</v>
      </c>
      <c r="O75" s="17">
        <f t="shared" si="31"/>
        <v>0</v>
      </c>
      <c r="P75" s="17">
        <f t="shared" si="31"/>
        <v>13.719498226843783</v>
      </c>
      <c r="Q75" s="17">
        <f t="shared" si="31"/>
        <v>0</v>
      </c>
      <c r="R75" s="17">
        <f t="shared" si="31"/>
        <v>5.374826831210191</v>
      </c>
      <c r="S75" s="17">
        <f t="shared" si="31"/>
        <v>0</v>
      </c>
      <c r="T75" s="17">
        <f t="shared" si="31"/>
        <v>0</v>
      </c>
      <c r="U75" s="17">
        <f t="shared" si="31"/>
        <v>17.641375784304177</v>
      </c>
      <c r="V75" s="17">
        <f t="shared" si="31"/>
        <v>12.175628650476483</v>
      </c>
      <c r="W75" s="17">
        <f t="shared" si="31"/>
        <v>7.4060770291504987</v>
      </c>
      <c r="X75" s="10">
        <f t="shared" si="31"/>
        <v>0</v>
      </c>
    </row>
    <row r="76" spans="1:24" ht="13.5" x14ac:dyDescent="0.25">
      <c r="A76" s="20" t="s">
        <v>125</v>
      </c>
      <c r="B76" s="17">
        <f>IF(B69=0,0,B70*100/B69)</f>
        <v>17.716961367862112</v>
      </c>
      <c r="C76" s="17">
        <f t="shared" ref="C76:X76" si="32">IF(C69=0,0,C70*100/C69)</f>
        <v>0</v>
      </c>
      <c r="D76" s="17">
        <f t="shared" si="32"/>
        <v>0</v>
      </c>
      <c r="E76" s="17">
        <f t="shared" si="32"/>
        <v>0</v>
      </c>
      <c r="F76" s="17">
        <f t="shared" si="32"/>
        <v>17.371352378058045</v>
      </c>
      <c r="G76" s="17">
        <f t="shared" si="32"/>
        <v>0</v>
      </c>
      <c r="H76" s="17">
        <f t="shared" si="32"/>
        <v>148.07296311917148</v>
      </c>
      <c r="I76" s="17">
        <f t="shared" si="32"/>
        <v>-29.071391939448599</v>
      </c>
      <c r="J76" s="17">
        <f t="shared" si="32"/>
        <v>33.588869031750576</v>
      </c>
      <c r="K76" s="17">
        <f t="shared" si="32"/>
        <v>30.046397651613454</v>
      </c>
      <c r="L76" s="17">
        <f t="shared" si="32"/>
        <v>3.0182924115421703</v>
      </c>
      <c r="M76" s="17">
        <f t="shared" si="32"/>
        <v>14.710030175528072</v>
      </c>
      <c r="N76" s="17">
        <f t="shared" si="32"/>
        <v>14.94021841565497</v>
      </c>
      <c r="O76" s="17">
        <f t="shared" si="32"/>
        <v>0</v>
      </c>
      <c r="P76" s="17">
        <f t="shared" si="32"/>
        <v>13.719498226843783</v>
      </c>
      <c r="Q76" s="17">
        <f t="shared" si="32"/>
        <v>0</v>
      </c>
      <c r="R76" s="17">
        <f t="shared" si="32"/>
        <v>5.374826831210191</v>
      </c>
      <c r="S76" s="17">
        <f t="shared" si="32"/>
        <v>0</v>
      </c>
      <c r="T76" s="17">
        <f t="shared" si="32"/>
        <v>0</v>
      </c>
      <c r="U76" s="17">
        <f t="shared" si="32"/>
        <v>17.641375784304177</v>
      </c>
      <c r="V76" s="17">
        <f t="shared" si="32"/>
        <v>12.175628650476483</v>
      </c>
      <c r="W76" s="17">
        <f t="shared" si="32"/>
        <v>7.4060770291504987</v>
      </c>
      <c r="X76" s="10">
        <f t="shared" si="32"/>
        <v>0</v>
      </c>
    </row>
    <row r="77" spans="1:24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6"/>
    </row>
    <row r="78" spans="1:24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6"/>
    </row>
    <row r="79" spans="1:24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9">
        <v>0</v>
      </c>
    </row>
    <row r="80" spans="1:24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9">
        <v>0</v>
      </c>
    </row>
    <row r="81" spans="1:24" ht="13.5" x14ac:dyDescent="0.25">
      <c r="A81" s="20" t="s">
        <v>140</v>
      </c>
      <c r="B81" s="16">
        <v>10537847902</v>
      </c>
      <c r="C81" s="16">
        <v>453558142</v>
      </c>
      <c r="D81" s="16">
        <v>406902189</v>
      </c>
      <c r="E81" s="16">
        <v>565018889</v>
      </c>
      <c r="F81" s="16">
        <v>5820146</v>
      </c>
      <c r="G81" s="16">
        <v>1453373604</v>
      </c>
      <c r="H81" s="16">
        <v>480389701</v>
      </c>
      <c r="I81" s="16">
        <v>193896302</v>
      </c>
      <c r="J81" s="16">
        <v>7055557664</v>
      </c>
      <c r="K81" s="16">
        <v>729079337</v>
      </c>
      <c r="L81" s="16">
        <v>30997568</v>
      </c>
      <c r="M81" s="16">
        <v>645606773</v>
      </c>
      <c r="N81" s="16">
        <v>1653671246</v>
      </c>
      <c r="O81" s="16">
        <v>1250025196</v>
      </c>
      <c r="P81" s="16">
        <v>2494048262</v>
      </c>
      <c r="Q81" s="16">
        <v>535280323</v>
      </c>
      <c r="R81" s="16">
        <v>1038377859</v>
      </c>
      <c r="S81" s="16">
        <v>14827341</v>
      </c>
      <c r="T81" s="16">
        <v>0</v>
      </c>
      <c r="U81" s="16">
        <v>1239752929</v>
      </c>
      <c r="V81" s="16">
        <v>3135689081</v>
      </c>
      <c r="W81" s="16">
        <v>1090617629</v>
      </c>
      <c r="X81" s="9">
        <v>0</v>
      </c>
    </row>
    <row r="82" spans="1:24" ht="13.5" x14ac:dyDescent="0.25">
      <c r="A82" s="20" t="s">
        <v>141</v>
      </c>
      <c r="B82" s="16">
        <v>10046203186</v>
      </c>
      <c r="C82" s="16">
        <v>437824183</v>
      </c>
      <c r="D82" s="16">
        <v>176893653</v>
      </c>
      <c r="E82" s="16">
        <v>0</v>
      </c>
      <c r="F82" s="16">
        <v>5820146</v>
      </c>
      <c r="G82" s="16">
        <v>1739652606</v>
      </c>
      <c r="H82" s="16">
        <v>465366308</v>
      </c>
      <c r="I82" s="16">
        <v>190757701</v>
      </c>
      <c r="J82" s="16">
        <v>6694917296</v>
      </c>
      <c r="K82" s="16">
        <v>701303779</v>
      </c>
      <c r="L82" s="16">
        <v>30964209</v>
      </c>
      <c r="M82" s="16">
        <v>613005535</v>
      </c>
      <c r="N82" s="16">
        <v>1585672892</v>
      </c>
      <c r="O82" s="16">
        <v>1163446518</v>
      </c>
      <c r="P82" s="16">
        <v>2434636818</v>
      </c>
      <c r="Q82" s="16">
        <v>0</v>
      </c>
      <c r="R82" s="16">
        <v>0</v>
      </c>
      <c r="S82" s="16">
        <v>9769458</v>
      </c>
      <c r="T82" s="16">
        <v>0</v>
      </c>
      <c r="U82" s="16">
        <v>1136768020</v>
      </c>
      <c r="V82" s="16">
        <v>3014426105</v>
      </c>
      <c r="W82" s="16">
        <v>1045940933</v>
      </c>
      <c r="X82" s="9">
        <v>0</v>
      </c>
    </row>
    <row r="83" spans="1:24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6"/>
    </row>
    <row r="84" spans="1:24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6"/>
    </row>
    <row r="85" spans="1:24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9">
        <v>0</v>
      </c>
    </row>
    <row r="86" spans="1:24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9">
        <v>0</v>
      </c>
    </row>
    <row r="87" spans="1:24" ht="13.5" x14ac:dyDescent="0.25">
      <c r="A87" s="20" t="s">
        <v>140</v>
      </c>
      <c r="B87" s="16">
        <v>443179414</v>
      </c>
      <c r="C87" s="16">
        <v>211326336</v>
      </c>
      <c r="D87" s="16">
        <v>3619496</v>
      </c>
      <c r="E87" s="16">
        <v>153415655</v>
      </c>
      <c r="F87" s="16">
        <v>7217489</v>
      </c>
      <c r="G87" s="16">
        <v>-36728857</v>
      </c>
      <c r="H87" s="16">
        <v>69332337</v>
      </c>
      <c r="I87" s="16">
        <v>163033372</v>
      </c>
      <c r="J87" s="16">
        <v>12196696594</v>
      </c>
      <c r="K87" s="16">
        <v>1178670545</v>
      </c>
      <c r="L87" s="16">
        <v>134860</v>
      </c>
      <c r="M87" s="16">
        <v>11373661</v>
      </c>
      <c r="N87" s="16">
        <v>1298253537</v>
      </c>
      <c r="O87" s="16">
        <v>760511829</v>
      </c>
      <c r="P87" s="16">
        <v>5736061820</v>
      </c>
      <c r="Q87" s="16">
        <v>384558041</v>
      </c>
      <c r="R87" s="16">
        <v>395173970</v>
      </c>
      <c r="S87" s="16">
        <v>3043202</v>
      </c>
      <c r="T87" s="16">
        <v>0</v>
      </c>
      <c r="U87" s="16">
        <v>2361492507</v>
      </c>
      <c r="V87" s="16">
        <v>112215646</v>
      </c>
      <c r="W87" s="16">
        <v>1092685594</v>
      </c>
      <c r="X87" s="9">
        <v>0</v>
      </c>
    </row>
    <row r="88" spans="1:24" ht="13.5" x14ac:dyDescent="0.25">
      <c r="A88" s="20" t="s">
        <v>141</v>
      </c>
      <c r="B88" s="16">
        <v>635038828</v>
      </c>
      <c r="C88" s="16">
        <v>203808138</v>
      </c>
      <c r="D88" s="16">
        <v>50639</v>
      </c>
      <c r="E88" s="16">
        <v>0</v>
      </c>
      <c r="F88" s="16">
        <v>8188752</v>
      </c>
      <c r="G88" s="16">
        <v>-1439326</v>
      </c>
      <c r="H88" s="16">
        <v>59915830</v>
      </c>
      <c r="I88" s="16">
        <v>141415864</v>
      </c>
      <c r="J88" s="16">
        <v>13911041781</v>
      </c>
      <c r="K88" s="16">
        <v>1125131280</v>
      </c>
      <c r="L88" s="16">
        <v>707362</v>
      </c>
      <c r="M88" s="16">
        <v>11594760</v>
      </c>
      <c r="N88" s="16">
        <v>1220080248</v>
      </c>
      <c r="O88" s="16">
        <v>738521899</v>
      </c>
      <c r="P88" s="16">
        <v>5532126463</v>
      </c>
      <c r="Q88" s="16">
        <v>371914612</v>
      </c>
      <c r="R88" s="16">
        <v>0</v>
      </c>
      <c r="S88" s="16">
        <v>4660958</v>
      </c>
      <c r="T88" s="16">
        <v>0</v>
      </c>
      <c r="U88" s="16">
        <v>2264790244</v>
      </c>
      <c r="V88" s="16">
        <v>65768045</v>
      </c>
      <c r="W88" s="16">
        <v>1111938037</v>
      </c>
      <c r="X88" s="9">
        <v>0</v>
      </c>
    </row>
    <row r="89" spans="1:24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6"/>
    </row>
    <row r="90" spans="1:24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6"/>
    </row>
    <row r="91" spans="1:24" ht="13.5" x14ac:dyDescent="0.25">
      <c r="A91" s="20" t="s">
        <v>144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9">
        <v>0</v>
      </c>
    </row>
    <row r="92" spans="1:24" ht="13.5" x14ac:dyDescent="0.25">
      <c r="A92" s="20" t="s">
        <v>145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3758</v>
      </c>
      <c r="W92" s="16">
        <v>0</v>
      </c>
      <c r="X92" s="9">
        <v>0</v>
      </c>
    </row>
    <row r="93" spans="1:24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6"/>
    </row>
    <row r="94" spans="1:24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9">
        <v>0</v>
      </c>
    </row>
    <row r="95" spans="1:24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4">
        <v>0</v>
      </c>
    </row>
  </sheetData>
  <mergeCells count="2">
    <mergeCell ref="A1:X1"/>
    <mergeCell ref="B2:X2"/>
  </mergeCells>
  <pageMargins left="0.7" right="0.7" top="0.75" bottom="0.75" header="0.3" footer="0.3"/>
  <rowBreaks count="1" manualBreakCount="1"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5"/>
  <sheetViews>
    <sheetView workbookViewId="0">
      <selection sqref="A1:L1"/>
    </sheetView>
  </sheetViews>
  <sheetFormatPr defaultRowHeight="12.75" x14ac:dyDescent="0.2"/>
  <cols>
    <col min="1" max="1" width="44.42578125" bestFit="1" customWidth="1"/>
    <col min="2" max="12" width="28.85546875" bestFit="1" customWidth="1"/>
  </cols>
  <sheetData>
    <row r="1" spans="1:12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2" ht="13.5" x14ac:dyDescent="0.25">
      <c r="A3" s="18"/>
      <c r="B3" s="11" t="s">
        <v>196</v>
      </c>
      <c r="C3" s="11" t="s">
        <v>197</v>
      </c>
      <c r="D3" s="11" t="s">
        <v>198</v>
      </c>
      <c r="E3" s="11" t="s">
        <v>199</v>
      </c>
      <c r="F3" s="11" t="s">
        <v>200</v>
      </c>
      <c r="G3" s="11" t="s">
        <v>201</v>
      </c>
      <c r="H3" s="11" t="s">
        <v>202</v>
      </c>
      <c r="I3" s="11" t="s">
        <v>203</v>
      </c>
      <c r="J3" s="11" t="s">
        <v>204</v>
      </c>
      <c r="K3" s="11" t="s">
        <v>205</v>
      </c>
      <c r="L3" s="4" t="s">
        <v>206</v>
      </c>
    </row>
    <row r="4" spans="1:12" ht="13.5" x14ac:dyDescent="0.25">
      <c r="A4" s="19"/>
      <c r="B4" s="12" t="s">
        <v>207</v>
      </c>
      <c r="C4" s="12" t="s">
        <v>207</v>
      </c>
      <c r="D4" s="12" t="s">
        <v>207</v>
      </c>
      <c r="E4" s="12" t="s">
        <v>208</v>
      </c>
      <c r="F4" s="12" t="s">
        <v>209</v>
      </c>
      <c r="G4" s="12" t="s">
        <v>210</v>
      </c>
      <c r="H4" s="12" t="s">
        <v>211</v>
      </c>
      <c r="I4" s="12" t="s">
        <v>212</v>
      </c>
      <c r="J4" s="12" t="s">
        <v>213</v>
      </c>
      <c r="K4" s="12" t="s">
        <v>214</v>
      </c>
      <c r="L4" s="5" t="s">
        <v>215</v>
      </c>
    </row>
    <row r="5" spans="1:12" ht="13.5" x14ac:dyDescent="0.25">
      <c r="A5" s="19"/>
      <c r="B5" s="12" t="s">
        <v>216</v>
      </c>
      <c r="C5" s="12" t="s">
        <v>217</v>
      </c>
      <c r="D5" s="12" t="s">
        <v>218</v>
      </c>
      <c r="E5" s="12" t="s">
        <v>90</v>
      </c>
      <c r="F5" s="12" t="s">
        <v>84</v>
      </c>
      <c r="G5" s="12" t="s">
        <v>84</v>
      </c>
      <c r="H5" s="12" t="s">
        <v>84</v>
      </c>
      <c r="I5" s="12" t="s">
        <v>80</v>
      </c>
      <c r="J5" s="12" t="s">
        <v>80</v>
      </c>
      <c r="K5" s="12" t="s">
        <v>80</v>
      </c>
      <c r="L5" s="5" t="s">
        <v>219</v>
      </c>
    </row>
    <row r="6" spans="1:12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6"/>
    </row>
    <row r="7" spans="1:12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7"/>
    </row>
    <row r="8" spans="1:12" ht="13.5" x14ac:dyDescent="0.25">
      <c r="A8" s="20" t="s">
        <v>107</v>
      </c>
      <c r="B8" s="15">
        <f>+B15</f>
        <v>28793607847</v>
      </c>
      <c r="C8" s="15">
        <f t="shared" ref="C8:L8" si="0">+C15</f>
        <v>43814731517</v>
      </c>
      <c r="D8" s="15">
        <f t="shared" si="0"/>
        <v>28651140292</v>
      </c>
      <c r="E8" s="15">
        <f t="shared" si="0"/>
        <v>4080399746</v>
      </c>
      <c r="F8" s="15">
        <f t="shared" si="0"/>
        <v>905688948</v>
      </c>
      <c r="G8" s="15">
        <f t="shared" si="0"/>
        <v>680820234</v>
      </c>
      <c r="H8" s="15">
        <f t="shared" si="0"/>
        <v>274636115</v>
      </c>
      <c r="I8" s="15">
        <f t="shared" si="0"/>
        <v>2266691490</v>
      </c>
      <c r="J8" s="15">
        <f t="shared" si="0"/>
        <v>1045363778</v>
      </c>
      <c r="K8" s="15">
        <f t="shared" si="0"/>
        <v>1576703784</v>
      </c>
      <c r="L8" s="8">
        <f t="shared" si="0"/>
        <v>201097132</v>
      </c>
    </row>
    <row r="9" spans="1:12" ht="13.5" x14ac:dyDescent="0.25">
      <c r="A9" s="20" t="s">
        <v>108</v>
      </c>
      <c r="B9" s="15">
        <f>+B26</f>
        <v>25356004101</v>
      </c>
      <c r="C9" s="15">
        <f t="shared" ref="C9:L9" si="1">+C26</f>
        <v>44614553676</v>
      </c>
      <c r="D9" s="15">
        <f t="shared" si="1"/>
        <v>28556454850</v>
      </c>
      <c r="E9" s="15">
        <f t="shared" si="1"/>
        <v>3937843838</v>
      </c>
      <c r="F9" s="15">
        <f t="shared" si="1"/>
        <v>781366019</v>
      </c>
      <c r="G9" s="15">
        <f t="shared" si="1"/>
        <v>543946459</v>
      </c>
      <c r="H9" s="15">
        <f t="shared" si="1"/>
        <v>205184150</v>
      </c>
      <c r="I9" s="15">
        <f t="shared" si="1"/>
        <v>1882878501</v>
      </c>
      <c r="J9" s="15">
        <f t="shared" si="1"/>
        <v>719601355</v>
      </c>
      <c r="K9" s="15">
        <f t="shared" si="1"/>
        <v>1626784285</v>
      </c>
      <c r="L9" s="8">
        <f t="shared" si="1"/>
        <v>169374011</v>
      </c>
    </row>
    <row r="10" spans="1:12" ht="13.5" x14ac:dyDescent="0.25">
      <c r="A10" s="20" t="s">
        <v>109</v>
      </c>
      <c r="B10" s="15">
        <f>+B8-B9</f>
        <v>3437603746</v>
      </c>
      <c r="C10" s="15">
        <f t="shared" ref="C10:L10" si="2">+C8-C9</f>
        <v>-799822159</v>
      </c>
      <c r="D10" s="15">
        <f t="shared" si="2"/>
        <v>94685442</v>
      </c>
      <c r="E10" s="15">
        <f t="shared" si="2"/>
        <v>142555908</v>
      </c>
      <c r="F10" s="15">
        <f t="shared" si="2"/>
        <v>124322929</v>
      </c>
      <c r="G10" s="15">
        <f t="shared" si="2"/>
        <v>136873775</v>
      </c>
      <c r="H10" s="15">
        <f t="shared" si="2"/>
        <v>69451965</v>
      </c>
      <c r="I10" s="15">
        <f t="shared" si="2"/>
        <v>383812989</v>
      </c>
      <c r="J10" s="15">
        <f t="shared" si="2"/>
        <v>325762423</v>
      </c>
      <c r="K10" s="15">
        <f t="shared" si="2"/>
        <v>-50080501</v>
      </c>
      <c r="L10" s="8">
        <f t="shared" si="2"/>
        <v>31723121</v>
      </c>
    </row>
    <row r="11" spans="1:12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6"/>
    </row>
    <row r="12" spans="1:12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6"/>
    </row>
    <row r="13" spans="1:12" ht="13.5" x14ac:dyDescent="0.25">
      <c r="A13" s="20" t="s">
        <v>112</v>
      </c>
      <c r="B13" s="16">
        <v>58094212621</v>
      </c>
      <c r="C13" s="16">
        <v>83036076352</v>
      </c>
      <c r="D13" s="16">
        <v>46933152522</v>
      </c>
      <c r="E13" s="16">
        <v>8500537467</v>
      </c>
      <c r="F13" s="16">
        <v>1954618674</v>
      </c>
      <c r="G13" s="16">
        <v>1296732323</v>
      </c>
      <c r="H13" s="16">
        <v>410503592</v>
      </c>
      <c r="I13" s="16">
        <v>11102266726</v>
      </c>
      <c r="J13" s="16">
        <v>2442843742</v>
      </c>
      <c r="K13" s="16">
        <v>2972918901</v>
      </c>
      <c r="L13" s="9">
        <v>306827708</v>
      </c>
    </row>
    <row r="14" spans="1:12" ht="13.5" x14ac:dyDescent="0.25">
      <c r="A14" s="20" t="s">
        <v>113</v>
      </c>
      <c r="B14" s="16">
        <v>58094212621</v>
      </c>
      <c r="C14" s="16">
        <v>83036076352</v>
      </c>
      <c r="D14" s="16">
        <v>46933152522</v>
      </c>
      <c r="E14" s="16">
        <v>8500537467</v>
      </c>
      <c r="F14" s="16">
        <v>1954618674</v>
      </c>
      <c r="G14" s="16">
        <v>1296732323</v>
      </c>
      <c r="H14" s="16">
        <v>410503592</v>
      </c>
      <c r="I14" s="16">
        <v>11102266726</v>
      </c>
      <c r="J14" s="16">
        <v>2442843742</v>
      </c>
      <c r="K14" s="16">
        <v>2972918901</v>
      </c>
      <c r="L14" s="9">
        <v>306827708</v>
      </c>
    </row>
    <row r="15" spans="1:12" ht="13.5" x14ac:dyDescent="0.25">
      <c r="A15" s="20" t="s">
        <v>114</v>
      </c>
      <c r="B15" s="16">
        <v>28793607847</v>
      </c>
      <c r="C15" s="16">
        <v>43814731517</v>
      </c>
      <c r="D15" s="16">
        <v>28651140292</v>
      </c>
      <c r="E15" s="16">
        <v>4080399746</v>
      </c>
      <c r="F15" s="16">
        <v>905688948</v>
      </c>
      <c r="G15" s="16">
        <v>680820234</v>
      </c>
      <c r="H15" s="16">
        <v>274636115</v>
      </c>
      <c r="I15" s="16">
        <v>2266691490</v>
      </c>
      <c r="J15" s="16">
        <v>1045363778</v>
      </c>
      <c r="K15" s="16">
        <v>1576703784</v>
      </c>
      <c r="L15" s="9">
        <v>201097132</v>
      </c>
    </row>
    <row r="16" spans="1:12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6"/>
    </row>
    <row r="17" spans="1:12" ht="13.5" x14ac:dyDescent="0.25">
      <c r="A17" s="20" t="s">
        <v>115</v>
      </c>
      <c r="B17" s="15">
        <f>+B14-B13</f>
        <v>0</v>
      </c>
      <c r="C17" s="15">
        <f t="shared" ref="C17:L17" si="3">+C14-C13</f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0</v>
      </c>
      <c r="J17" s="15">
        <f t="shared" si="3"/>
        <v>0</v>
      </c>
      <c r="K17" s="15">
        <f t="shared" si="3"/>
        <v>0</v>
      </c>
      <c r="L17" s="8">
        <f t="shared" si="3"/>
        <v>0</v>
      </c>
    </row>
    <row r="18" spans="1:12" ht="13.5" x14ac:dyDescent="0.25">
      <c r="A18" s="20" t="s">
        <v>116</v>
      </c>
      <c r="B18" s="15">
        <f>+B15-B13</f>
        <v>-29300604774</v>
      </c>
      <c r="C18" s="15">
        <f t="shared" ref="C18:L18" si="4">+C15-C13</f>
        <v>-39221344835</v>
      </c>
      <c r="D18" s="15">
        <f t="shared" si="4"/>
        <v>-18282012230</v>
      </c>
      <c r="E18" s="15">
        <f t="shared" si="4"/>
        <v>-4420137721</v>
      </c>
      <c r="F18" s="15">
        <f t="shared" si="4"/>
        <v>-1048929726</v>
      </c>
      <c r="G18" s="15">
        <f t="shared" si="4"/>
        <v>-615912089</v>
      </c>
      <c r="H18" s="15">
        <f t="shared" si="4"/>
        <v>-135867477</v>
      </c>
      <c r="I18" s="15">
        <f t="shared" si="4"/>
        <v>-8835575236</v>
      </c>
      <c r="J18" s="15">
        <f t="shared" si="4"/>
        <v>-1397479964</v>
      </c>
      <c r="K18" s="15">
        <f t="shared" si="4"/>
        <v>-1396215117</v>
      </c>
      <c r="L18" s="8">
        <f t="shared" si="4"/>
        <v>-105730576</v>
      </c>
    </row>
    <row r="19" spans="1:12" ht="13.5" x14ac:dyDescent="0.25">
      <c r="A19" s="20" t="s">
        <v>117</v>
      </c>
      <c r="B19" s="15">
        <f>+B15-B14</f>
        <v>-29300604774</v>
      </c>
      <c r="C19" s="15">
        <f t="shared" ref="C19:L19" si="5">+C15-C14</f>
        <v>-39221344835</v>
      </c>
      <c r="D19" s="15">
        <f t="shared" si="5"/>
        <v>-18282012230</v>
      </c>
      <c r="E19" s="15">
        <f t="shared" si="5"/>
        <v>-4420137721</v>
      </c>
      <c r="F19" s="15">
        <f t="shared" si="5"/>
        <v>-1048929726</v>
      </c>
      <c r="G19" s="15">
        <f t="shared" si="5"/>
        <v>-615912089</v>
      </c>
      <c r="H19" s="15">
        <f t="shared" si="5"/>
        <v>-135867477</v>
      </c>
      <c r="I19" s="15">
        <f t="shared" si="5"/>
        <v>-8835575236</v>
      </c>
      <c r="J19" s="15">
        <f t="shared" si="5"/>
        <v>-1397479964</v>
      </c>
      <c r="K19" s="15">
        <f t="shared" si="5"/>
        <v>-1396215117</v>
      </c>
      <c r="L19" s="8">
        <f t="shared" si="5"/>
        <v>-105730576</v>
      </c>
    </row>
    <row r="20" spans="1:12" ht="13.5" x14ac:dyDescent="0.25">
      <c r="A20" s="20" t="s">
        <v>118</v>
      </c>
      <c r="B20" s="17">
        <f>IF(B13=0,0,B15*100/B13)</f>
        <v>49.563642483367843</v>
      </c>
      <c r="C20" s="17">
        <f t="shared" ref="C20:L20" si="6">IF(C13=0,0,C15*100/C13)</f>
        <v>52.765898199794556</v>
      </c>
      <c r="D20" s="17">
        <f t="shared" si="6"/>
        <v>61.046698873615462</v>
      </c>
      <c r="E20" s="17">
        <f t="shared" si="6"/>
        <v>48.001667680903125</v>
      </c>
      <c r="F20" s="17">
        <f t="shared" si="6"/>
        <v>46.335838291494802</v>
      </c>
      <c r="G20" s="17">
        <f t="shared" si="6"/>
        <v>52.502758042223952</v>
      </c>
      <c r="H20" s="17">
        <f t="shared" si="6"/>
        <v>66.902244061240765</v>
      </c>
      <c r="I20" s="17">
        <f t="shared" si="6"/>
        <v>20.416474814928709</v>
      </c>
      <c r="J20" s="17">
        <f t="shared" si="6"/>
        <v>42.792904025213744</v>
      </c>
      <c r="K20" s="17">
        <f t="shared" si="6"/>
        <v>53.035546427776573</v>
      </c>
      <c r="L20" s="10">
        <f t="shared" si="6"/>
        <v>65.540734020018817</v>
      </c>
    </row>
    <row r="21" spans="1:12" ht="13.5" x14ac:dyDescent="0.25">
      <c r="A21" s="20" t="s">
        <v>119</v>
      </c>
      <c r="B21" s="17">
        <f>IF(B14=0,0,B15*100/B14)</f>
        <v>49.563642483367843</v>
      </c>
      <c r="C21" s="17">
        <f t="shared" ref="C21:L21" si="7">IF(C14=0,0,C15*100/C14)</f>
        <v>52.765898199794556</v>
      </c>
      <c r="D21" s="17">
        <f t="shared" si="7"/>
        <v>61.046698873615462</v>
      </c>
      <c r="E21" s="17">
        <f t="shared" si="7"/>
        <v>48.001667680903125</v>
      </c>
      <c r="F21" s="17">
        <f t="shared" si="7"/>
        <v>46.335838291494802</v>
      </c>
      <c r="G21" s="17">
        <f t="shared" si="7"/>
        <v>52.502758042223952</v>
      </c>
      <c r="H21" s="17">
        <f t="shared" si="7"/>
        <v>66.902244061240765</v>
      </c>
      <c r="I21" s="17">
        <f t="shared" si="7"/>
        <v>20.416474814928709</v>
      </c>
      <c r="J21" s="17">
        <f t="shared" si="7"/>
        <v>42.792904025213744</v>
      </c>
      <c r="K21" s="17">
        <f t="shared" si="7"/>
        <v>53.035546427776573</v>
      </c>
      <c r="L21" s="10">
        <f t="shared" si="7"/>
        <v>65.540734020018817</v>
      </c>
    </row>
    <row r="22" spans="1:12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6"/>
    </row>
    <row r="23" spans="1:12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6"/>
    </row>
    <row r="24" spans="1:12" ht="13.5" x14ac:dyDescent="0.25">
      <c r="A24" s="20" t="s">
        <v>112</v>
      </c>
      <c r="B24" s="16">
        <v>57695331991</v>
      </c>
      <c r="C24" s="16">
        <v>81021892139</v>
      </c>
      <c r="D24" s="16">
        <v>46846129283</v>
      </c>
      <c r="E24" s="16">
        <v>8174227467</v>
      </c>
      <c r="F24" s="16">
        <v>2060657081</v>
      </c>
      <c r="G24" s="16">
        <v>1417295546</v>
      </c>
      <c r="H24" s="16">
        <v>425358989</v>
      </c>
      <c r="I24" s="16">
        <v>4517488018</v>
      </c>
      <c r="J24" s="16">
        <v>2443201928</v>
      </c>
      <c r="K24" s="16">
        <v>2972278808</v>
      </c>
      <c r="L24" s="9">
        <v>375591340</v>
      </c>
    </row>
    <row r="25" spans="1:12" ht="13.5" x14ac:dyDescent="0.25">
      <c r="A25" s="20" t="s">
        <v>113</v>
      </c>
      <c r="B25" s="16">
        <v>57695331991</v>
      </c>
      <c r="C25" s="16">
        <v>81021892139</v>
      </c>
      <c r="D25" s="16">
        <v>46846129283</v>
      </c>
      <c r="E25" s="16">
        <v>8174227467</v>
      </c>
      <c r="F25" s="16">
        <v>2060657081</v>
      </c>
      <c r="G25" s="16">
        <v>1417295546</v>
      </c>
      <c r="H25" s="16">
        <v>425358989</v>
      </c>
      <c r="I25" s="16">
        <v>4517488018</v>
      </c>
      <c r="J25" s="16">
        <v>2443201928</v>
      </c>
      <c r="K25" s="16">
        <v>2972278808</v>
      </c>
      <c r="L25" s="9">
        <v>375591340</v>
      </c>
    </row>
    <row r="26" spans="1:12" ht="13.5" x14ac:dyDescent="0.25">
      <c r="A26" s="20" t="s">
        <v>114</v>
      </c>
      <c r="B26" s="16">
        <v>25356004101</v>
      </c>
      <c r="C26" s="16">
        <v>44614553676</v>
      </c>
      <c r="D26" s="16">
        <v>28556454850</v>
      </c>
      <c r="E26" s="16">
        <v>3937843838</v>
      </c>
      <c r="F26" s="16">
        <v>781366019</v>
      </c>
      <c r="G26" s="16">
        <v>543946459</v>
      </c>
      <c r="H26" s="16">
        <v>205184150</v>
      </c>
      <c r="I26" s="16">
        <v>1882878501</v>
      </c>
      <c r="J26" s="16">
        <v>719601355</v>
      </c>
      <c r="K26" s="16">
        <v>1626784285</v>
      </c>
      <c r="L26" s="9">
        <v>169374011</v>
      </c>
    </row>
    <row r="27" spans="1:12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6"/>
    </row>
    <row r="28" spans="1:12" ht="13.5" x14ac:dyDescent="0.25">
      <c r="A28" s="20" t="s">
        <v>121</v>
      </c>
      <c r="B28" s="15">
        <f>+B25-B24</f>
        <v>0</v>
      </c>
      <c r="C28" s="15">
        <f t="shared" ref="C28:L28" si="8">+C25-C24</f>
        <v>0</v>
      </c>
      <c r="D28" s="15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0</v>
      </c>
      <c r="J28" s="15">
        <f t="shared" si="8"/>
        <v>0</v>
      </c>
      <c r="K28" s="15">
        <f t="shared" si="8"/>
        <v>0</v>
      </c>
      <c r="L28" s="8">
        <f t="shared" si="8"/>
        <v>0</v>
      </c>
    </row>
    <row r="29" spans="1:12" ht="13.5" x14ac:dyDescent="0.25">
      <c r="A29" s="20" t="s">
        <v>122</v>
      </c>
      <c r="B29" s="15">
        <f>+B26-B24</f>
        <v>-32339327890</v>
      </c>
      <c r="C29" s="15">
        <f t="shared" ref="C29:L29" si="9">+C26-C24</f>
        <v>-36407338463</v>
      </c>
      <c r="D29" s="15">
        <f t="shared" si="9"/>
        <v>-18289674433</v>
      </c>
      <c r="E29" s="15">
        <f t="shared" si="9"/>
        <v>-4236383629</v>
      </c>
      <c r="F29" s="15">
        <f t="shared" si="9"/>
        <v>-1279291062</v>
      </c>
      <c r="G29" s="15">
        <f t="shared" si="9"/>
        <v>-873349087</v>
      </c>
      <c r="H29" s="15">
        <f t="shared" si="9"/>
        <v>-220174839</v>
      </c>
      <c r="I29" s="15">
        <f t="shared" si="9"/>
        <v>-2634609517</v>
      </c>
      <c r="J29" s="15">
        <f t="shared" si="9"/>
        <v>-1723600573</v>
      </c>
      <c r="K29" s="15">
        <f t="shared" si="9"/>
        <v>-1345494523</v>
      </c>
      <c r="L29" s="8">
        <f t="shared" si="9"/>
        <v>-206217329</v>
      </c>
    </row>
    <row r="30" spans="1:12" ht="13.5" x14ac:dyDescent="0.25">
      <c r="A30" s="20" t="s">
        <v>123</v>
      </c>
      <c r="B30" s="15">
        <f>+B26-B25</f>
        <v>-32339327890</v>
      </c>
      <c r="C30" s="15">
        <f t="shared" ref="C30:L30" si="10">+C26-C25</f>
        <v>-36407338463</v>
      </c>
      <c r="D30" s="15">
        <f t="shared" si="10"/>
        <v>-18289674433</v>
      </c>
      <c r="E30" s="15">
        <f t="shared" si="10"/>
        <v>-4236383629</v>
      </c>
      <c r="F30" s="15">
        <f t="shared" si="10"/>
        <v>-1279291062</v>
      </c>
      <c r="G30" s="15">
        <f t="shared" si="10"/>
        <v>-873349087</v>
      </c>
      <c r="H30" s="15">
        <f t="shared" si="10"/>
        <v>-220174839</v>
      </c>
      <c r="I30" s="15">
        <f t="shared" si="10"/>
        <v>-2634609517</v>
      </c>
      <c r="J30" s="15">
        <f t="shared" si="10"/>
        <v>-1723600573</v>
      </c>
      <c r="K30" s="15">
        <f t="shared" si="10"/>
        <v>-1345494523</v>
      </c>
      <c r="L30" s="8">
        <f t="shared" si="10"/>
        <v>-206217329</v>
      </c>
    </row>
    <row r="31" spans="1:12" ht="13.5" x14ac:dyDescent="0.25">
      <c r="A31" s="20" t="s">
        <v>124</v>
      </c>
      <c r="B31" s="17">
        <f>IF(B24=0,0,B26*100/B24)</f>
        <v>43.948103297083598</v>
      </c>
      <c r="C31" s="17">
        <f t="shared" ref="C31:L31" si="11">IF(C24=0,0,C26*100/C24)</f>
        <v>55.064813346323618</v>
      </c>
      <c r="D31" s="17">
        <f t="shared" si="11"/>
        <v>60.957981560203002</v>
      </c>
      <c r="E31" s="17">
        <f t="shared" si="11"/>
        <v>48.173895990751241</v>
      </c>
      <c r="F31" s="17">
        <f t="shared" si="11"/>
        <v>37.918294421933467</v>
      </c>
      <c r="G31" s="17">
        <f t="shared" si="11"/>
        <v>38.379183546802736</v>
      </c>
      <c r="H31" s="17">
        <f t="shared" si="11"/>
        <v>48.237877958657648</v>
      </c>
      <c r="I31" s="17">
        <f t="shared" si="11"/>
        <v>41.679767461421967</v>
      </c>
      <c r="J31" s="17">
        <f t="shared" si="11"/>
        <v>29.45320838008114</v>
      </c>
      <c r="K31" s="17">
        <f t="shared" si="11"/>
        <v>54.731887218031126</v>
      </c>
      <c r="L31" s="10">
        <f t="shared" si="11"/>
        <v>45.095291866953055</v>
      </c>
    </row>
    <row r="32" spans="1:12" ht="13.5" x14ac:dyDescent="0.25">
      <c r="A32" s="20" t="s">
        <v>125</v>
      </c>
      <c r="B32" s="17">
        <f>IF(B25=0,0,B26*100/B25)</f>
        <v>43.948103297083598</v>
      </c>
      <c r="C32" s="17">
        <f t="shared" ref="C32:L32" si="12">IF(C25=0,0,C26*100/C25)</f>
        <v>55.064813346323618</v>
      </c>
      <c r="D32" s="17">
        <f t="shared" si="12"/>
        <v>60.957981560203002</v>
      </c>
      <c r="E32" s="17">
        <f t="shared" si="12"/>
        <v>48.173895990751241</v>
      </c>
      <c r="F32" s="17">
        <f t="shared" si="12"/>
        <v>37.918294421933467</v>
      </c>
      <c r="G32" s="17">
        <f t="shared" si="12"/>
        <v>38.379183546802736</v>
      </c>
      <c r="H32" s="17">
        <f t="shared" si="12"/>
        <v>48.237877958657648</v>
      </c>
      <c r="I32" s="17">
        <f t="shared" si="12"/>
        <v>41.679767461421967</v>
      </c>
      <c r="J32" s="17">
        <f t="shared" si="12"/>
        <v>29.45320838008114</v>
      </c>
      <c r="K32" s="17">
        <f t="shared" si="12"/>
        <v>54.731887218031126</v>
      </c>
      <c r="L32" s="10">
        <f t="shared" si="12"/>
        <v>45.095291866953055</v>
      </c>
    </row>
    <row r="33" spans="1:12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6"/>
    </row>
    <row r="34" spans="1:12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6"/>
    </row>
    <row r="35" spans="1:12" ht="13.5" x14ac:dyDescent="0.25">
      <c r="A35" s="20" t="s">
        <v>127</v>
      </c>
      <c r="B35" s="16">
        <v>54927661811</v>
      </c>
      <c r="C35" s="16">
        <v>73379686139</v>
      </c>
      <c r="D35" s="16">
        <v>44617907375</v>
      </c>
      <c r="E35" s="16">
        <v>7634264607</v>
      </c>
      <c r="F35" s="16">
        <v>1801034820</v>
      </c>
      <c r="G35" s="16">
        <v>1327781349</v>
      </c>
      <c r="H35" s="16">
        <v>423071989</v>
      </c>
      <c r="I35" s="16">
        <v>4066602774</v>
      </c>
      <c r="J35" s="16">
        <v>2249266128</v>
      </c>
      <c r="K35" s="16">
        <v>2726620808</v>
      </c>
      <c r="L35" s="9">
        <v>372141340</v>
      </c>
    </row>
    <row r="36" spans="1:12" ht="13.5" x14ac:dyDescent="0.25">
      <c r="A36" s="20" t="s">
        <v>128</v>
      </c>
      <c r="B36" s="16">
        <v>54927661811</v>
      </c>
      <c r="C36" s="16">
        <v>73379686139</v>
      </c>
      <c r="D36" s="16">
        <v>44617907375</v>
      </c>
      <c r="E36" s="16">
        <v>7634264607</v>
      </c>
      <c r="F36" s="16">
        <v>1801034820</v>
      </c>
      <c r="G36" s="16">
        <v>1327781349</v>
      </c>
      <c r="H36" s="16">
        <v>423071989</v>
      </c>
      <c r="I36" s="16">
        <v>4066602774</v>
      </c>
      <c r="J36" s="16">
        <v>2249266128</v>
      </c>
      <c r="K36" s="16">
        <v>2726620808</v>
      </c>
      <c r="L36" s="9">
        <v>372141340</v>
      </c>
    </row>
    <row r="37" spans="1:12" ht="13.5" x14ac:dyDescent="0.25">
      <c r="A37" s="20" t="s">
        <v>129</v>
      </c>
      <c r="B37" s="16">
        <v>24652192825</v>
      </c>
      <c r="C37" s="16">
        <v>42440581896</v>
      </c>
      <c r="D37" s="16">
        <v>28009835474</v>
      </c>
      <c r="E37" s="16">
        <v>3900205605</v>
      </c>
      <c r="F37" s="16">
        <v>699399286</v>
      </c>
      <c r="G37" s="16">
        <v>514742172</v>
      </c>
      <c r="H37" s="16">
        <v>204773203</v>
      </c>
      <c r="I37" s="16">
        <v>1701150507</v>
      </c>
      <c r="J37" s="16">
        <v>683063884</v>
      </c>
      <c r="K37" s="16">
        <v>1484694961</v>
      </c>
      <c r="L37" s="9">
        <v>168643416</v>
      </c>
    </row>
    <row r="38" spans="1:12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6"/>
    </row>
    <row r="39" spans="1:12" ht="13.5" x14ac:dyDescent="0.25">
      <c r="A39" s="20" t="s">
        <v>130</v>
      </c>
      <c r="B39" s="15">
        <f>+B36-B35</f>
        <v>0</v>
      </c>
      <c r="C39" s="15">
        <f t="shared" ref="C39:L39" si="13">+C36-C35</f>
        <v>0</v>
      </c>
      <c r="D39" s="15">
        <f t="shared" si="13"/>
        <v>0</v>
      </c>
      <c r="E39" s="15">
        <f t="shared" si="13"/>
        <v>0</v>
      </c>
      <c r="F39" s="15">
        <f t="shared" si="13"/>
        <v>0</v>
      </c>
      <c r="G39" s="15">
        <f t="shared" si="13"/>
        <v>0</v>
      </c>
      <c r="H39" s="15">
        <f t="shared" si="13"/>
        <v>0</v>
      </c>
      <c r="I39" s="15">
        <f t="shared" si="13"/>
        <v>0</v>
      </c>
      <c r="J39" s="15">
        <f t="shared" si="13"/>
        <v>0</v>
      </c>
      <c r="K39" s="15">
        <f t="shared" si="13"/>
        <v>0</v>
      </c>
      <c r="L39" s="8">
        <f t="shared" si="13"/>
        <v>0</v>
      </c>
    </row>
    <row r="40" spans="1:12" ht="13.5" x14ac:dyDescent="0.25">
      <c r="A40" s="20" t="s">
        <v>122</v>
      </c>
      <c r="B40" s="15">
        <f>+B37-B35</f>
        <v>-30275468986</v>
      </c>
      <c r="C40" s="15">
        <f t="shared" ref="C40:L40" si="14">+C37-C35</f>
        <v>-30939104243</v>
      </c>
      <c r="D40" s="15">
        <f t="shared" si="14"/>
        <v>-16608071901</v>
      </c>
      <c r="E40" s="15">
        <f t="shared" si="14"/>
        <v>-3734059002</v>
      </c>
      <c r="F40" s="15">
        <f t="shared" si="14"/>
        <v>-1101635534</v>
      </c>
      <c r="G40" s="15">
        <f t="shared" si="14"/>
        <v>-813039177</v>
      </c>
      <c r="H40" s="15">
        <f t="shared" si="14"/>
        <v>-218298786</v>
      </c>
      <c r="I40" s="15">
        <f t="shared" si="14"/>
        <v>-2365452267</v>
      </c>
      <c r="J40" s="15">
        <f t="shared" si="14"/>
        <v>-1566202244</v>
      </c>
      <c r="K40" s="15">
        <f t="shared" si="14"/>
        <v>-1241925847</v>
      </c>
      <c r="L40" s="8">
        <f t="shared" si="14"/>
        <v>-203497924</v>
      </c>
    </row>
    <row r="41" spans="1:12" ht="13.5" x14ac:dyDescent="0.25">
      <c r="A41" s="20" t="s">
        <v>123</v>
      </c>
      <c r="B41" s="15">
        <f>+B37-B36</f>
        <v>-30275468986</v>
      </c>
      <c r="C41" s="15">
        <f t="shared" ref="C41:L41" si="15">+C37-C36</f>
        <v>-30939104243</v>
      </c>
      <c r="D41" s="15">
        <f t="shared" si="15"/>
        <v>-16608071901</v>
      </c>
      <c r="E41" s="15">
        <f t="shared" si="15"/>
        <v>-3734059002</v>
      </c>
      <c r="F41" s="15">
        <f t="shared" si="15"/>
        <v>-1101635534</v>
      </c>
      <c r="G41" s="15">
        <f t="shared" si="15"/>
        <v>-813039177</v>
      </c>
      <c r="H41" s="15">
        <f t="shared" si="15"/>
        <v>-218298786</v>
      </c>
      <c r="I41" s="15">
        <f t="shared" si="15"/>
        <v>-2365452267</v>
      </c>
      <c r="J41" s="15">
        <f t="shared" si="15"/>
        <v>-1566202244</v>
      </c>
      <c r="K41" s="15">
        <f t="shared" si="15"/>
        <v>-1241925847</v>
      </c>
      <c r="L41" s="8">
        <f t="shared" si="15"/>
        <v>-203497924</v>
      </c>
    </row>
    <row r="42" spans="1:12" ht="13.5" x14ac:dyDescent="0.25">
      <c r="A42" s="20" t="s">
        <v>124</v>
      </c>
      <c r="B42" s="17">
        <f>IF(B35=0,0,B37*100/B35)</f>
        <v>44.881198311017613</v>
      </c>
      <c r="C42" s="17">
        <f t="shared" ref="C42:L42" si="16">IF(C35=0,0,C37*100/C35)</f>
        <v>57.836962964936404</v>
      </c>
      <c r="D42" s="17">
        <f t="shared" si="16"/>
        <v>62.777116009914614</v>
      </c>
      <c r="E42" s="17">
        <f t="shared" si="16"/>
        <v>51.088163769223151</v>
      </c>
      <c r="F42" s="17">
        <f t="shared" si="16"/>
        <v>38.833190687562606</v>
      </c>
      <c r="G42" s="17">
        <f t="shared" si="16"/>
        <v>38.767088601423033</v>
      </c>
      <c r="H42" s="17">
        <f t="shared" si="16"/>
        <v>48.401503366841901</v>
      </c>
      <c r="I42" s="17">
        <f t="shared" si="16"/>
        <v>41.832227083411709</v>
      </c>
      <c r="J42" s="17">
        <f t="shared" si="16"/>
        <v>30.368299931114244</v>
      </c>
      <c r="K42" s="17">
        <f t="shared" si="16"/>
        <v>54.451831242681543</v>
      </c>
      <c r="L42" s="10">
        <f t="shared" si="16"/>
        <v>45.317033576543793</v>
      </c>
    </row>
    <row r="43" spans="1:12" ht="13.5" x14ac:dyDescent="0.25">
      <c r="A43" s="20" t="s">
        <v>125</v>
      </c>
      <c r="B43" s="17">
        <f>IF(B36=0,0,B37*100/B36)</f>
        <v>44.881198311017613</v>
      </c>
      <c r="C43" s="17">
        <f t="shared" ref="C43:L43" si="17">IF(C36=0,0,C37*100/C36)</f>
        <v>57.836962964936404</v>
      </c>
      <c r="D43" s="17">
        <f t="shared" si="17"/>
        <v>62.777116009914614</v>
      </c>
      <c r="E43" s="17">
        <f t="shared" si="17"/>
        <v>51.088163769223151</v>
      </c>
      <c r="F43" s="17">
        <f t="shared" si="17"/>
        <v>38.833190687562606</v>
      </c>
      <c r="G43" s="17">
        <f t="shared" si="17"/>
        <v>38.767088601423033</v>
      </c>
      <c r="H43" s="17">
        <f t="shared" si="17"/>
        <v>48.401503366841901</v>
      </c>
      <c r="I43" s="17">
        <f t="shared" si="17"/>
        <v>41.832227083411709</v>
      </c>
      <c r="J43" s="17">
        <f t="shared" si="17"/>
        <v>30.368299931114244</v>
      </c>
      <c r="K43" s="17">
        <f t="shared" si="17"/>
        <v>54.451831242681543</v>
      </c>
      <c r="L43" s="10">
        <f t="shared" si="17"/>
        <v>45.317033576543793</v>
      </c>
    </row>
    <row r="44" spans="1:12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6"/>
    </row>
    <row r="45" spans="1:12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6"/>
    </row>
    <row r="46" spans="1:12" ht="13.5" x14ac:dyDescent="0.25">
      <c r="A46" s="20" t="s">
        <v>127</v>
      </c>
      <c r="B46" s="16">
        <v>11677025874</v>
      </c>
      <c r="C46" s="16">
        <v>19191903065</v>
      </c>
      <c r="D46" s="16">
        <v>12794762381</v>
      </c>
      <c r="E46" s="16">
        <v>1603398674</v>
      </c>
      <c r="F46" s="16">
        <v>447842168</v>
      </c>
      <c r="G46" s="16">
        <v>262845744</v>
      </c>
      <c r="H46" s="16">
        <v>321129414</v>
      </c>
      <c r="I46" s="16">
        <v>1055737658</v>
      </c>
      <c r="J46" s="16">
        <v>429459524</v>
      </c>
      <c r="K46" s="16">
        <v>625036293</v>
      </c>
      <c r="L46" s="9">
        <v>236152848</v>
      </c>
    </row>
    <row r="47" spans="1:12" ht="13.5" x14ac:dyDescent="0.25">
      <c r="A47" s="20" t="s">
        <v>128</v>
      </c>
      <c r="B47" s="16">
        <v>11677025874</v>
      </c>
      <c r="C47" s="16">
        <v>19191903065</v>
      </c>
      <c r="D47" s="16">
        <v>12794762381</v>
      </c>
      <c r="E47" s="16">
        <v>1603398674</v>
      </c>
      <c r="F47" s="16">
        <v>447842168</v>
      </c>
      <c r="G47" s="16">
        <v>262845744</v>
      </c>
      <c r="H47" s="16">
        <v>321129414</v>
      </c>
      <c r="I47" s="16">
        <v>1055737658</v>
      </c>
      <c r="J47" s="16">
        <v>429459524</v>
      </c>
      <c r="K47" s="16">
        <v>625036293</v>
      </c>
      <c r="L47" s="9">
        <v>236152848</v>
      </c>
    </row>
    <row r="48" spans="1:12" ht="13.5" x14ac:dyDescent="0.25">
      <c r="A48" s="20" t="s">
        <v>129</v>
      </c>
      <c r="B48" s="16">
        <v>5356100914</v>
      </c>
      <c r="C48" s="16">
        <v>10131930611</v>
      </c>
      <c r="D48" s="16">
        <v>6631144606</v>
      </c>
      <c r="E48" s="16">
        <v>670589558</v>
      </c>
      <c r="F48" s="16">
        <v>188456126</v>
      </c>
      <c r="G48" s="16">
        <v>123746278</v>
      </c>
      <c r="H48" s="16">
        <v>159141957</v>
      </c>
      <c r="I48" s="16">
        <v>497550803</v>
      </c>
      <c r="J48" s="16">
        <v>175681399</v>
      </c>
      <c r="K48" s="16">
        <v>320627061</v>
      </c>
      <c r="L48" s="9">
        <v>114043150</v>
      </c>
    </row>
    <row r="49" spans="1:12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6"/>
    </row>
    <row r="50" spans="1:12" ht="13.5" x14ac:dyDescent="0.25">
      <c r="A50" s="20" t="s">
        <v>132</v>
      </c>
      <c r="B50" s="15">
        <f>+B47-B46</f>
        <v>0</v>
      </c>
      <c r="C50" s="15">
        <f t="shared" ref="C50:L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0</v>
      </c>
      <c r="J50" s="15">
        <f t="shared" si="18"/>
        <v>0</v>
      </c>
      <c r="K50" s="15">
        <f t="shared" si="18"/>
        <v>0</v>
      </c>
      <c r="L50" s="8">
        <f t="shared" si="18"/>
        <v>0</v>
      </c>
    </row>
    <row r="51" spans="1:12" ht="13.5" x14ac:dyDescent="0.25">
      <c r="A51" s="20" t="s">
        <v>122</v>
      </c>
      <c r="B51" s="15">
        <f>+B48-B46</f>
        <v>-6320924960</v>
      </c>
      <c r="C51" s="15">
        <f t="shared" ref="C51:L51" si="19">+C48-C46</f>
        <v>-9059972454</v>
      </c>
      <c r="D51" s="15">
        <f t="shared" si="19"/>
        <v>-6163617775</v>
      </c>
      <c r="E51" s="15">
        <f t="shared" si="19"/>
        <v>-932809116</v>
      </c>
      <c r="F51" s="15">
        <f t="shared" si="19"/>
        <v>-259386042</v>
      </c>
      <c r="G51" s="15">
        <f t="shared" si="19"/>
        <v>-139099466</v>
      </c>
      <c r="H51" s="15">
        <f t="shared" si="19"/>
        <v>-161987457</v>
      </c>
      <c r="I51" s="15">
        <f t="shared" si="19"/>
        <v>-558186855</v>
      </c>
      <c r="J51" s="15">
        <f t="shared" si="19"/>
        <v>-253778125</v>
      </c>
      <c r="K51" s="15">
        <f t="shared" si="19"/>
        <v>-304409232</v>
      </c>
      <c r="L51" s="8">
        <f t="shared" si="19"/>
        <v>-122109698</v>
      </c>
    </row>
    <row r="52" spans="1:12" ht="13.5" x14ac:dyDescent="0.25">
      <c r="A52" s="20" t="s">
        <v>123</v>
      </c>
      <c r="B52" s="15">
        <f>+B48-B47</f>
        <v>-6320924960</v>
      </c>
      <c r="C52" s="15">
        <f t="shared" ref="C52:L52" si="20">+C48-C47</f>
        <v>-9059972454</v>
      </c>
      <c r="D52" s="15">
        <f t="shared" si="20"/>
        <v>-6163617775</v>
      </c>
      <c r="E52" s="15">
        <f t="shared" si="20"/>
        <v>-932809116</v>
      </c>
      <c r="F52" s="15">
        <f t="shared" si="20"/>
        <v>-259386042</v>
      </c>
      <c r="G52" s="15">
        <f t="shared" si="20"/>
        <v>-139099466</v>
      </c>
      <c r="H52" s="15">
        <f t="shared" si="20"/>
        <v>-161987457</v>
      </c>
      <c r="I52" s="15">
        <f t="shared" si="20"/>
        <v>-558186855</v>
      </c>
      <c r="J52" s="15">
        <f t="shared" si="20"/>
        <v>-253778125</v>
      </c>
      <c r="K52" s="15">
        <f t="shared" si="20"/>
        <v>-304409232</v>
      </c>
      <c r="L52" s="8">
        <f t="shared" si="20"/>
        <v>-122109698</v>
      </c>
    </row>
    <row r="53" spans="1:12" ht="13.5" x14ac:dyDescent="0.25">
      <c r="A53" s="20" t="s">
        <v>124</v>
      </c>
      <c r="B53" s="17">
        <f>IF(B46=0,0,B48*100/B46)</f>
        <v>45.868708109364256</v>
      </c>
      <c r="C53" s="17">
        <f t="shared" ref="C53:L53" si="21">IF(C46=0,0,C48*100/C46)</f>
        <v>52.792735439965085</v>
      </c>
      <c r="D53" s="17">
        <f t="shared" si="21"/>
        <v>51.82702428180405</v>
      </c>
      <c r="E53" s="17">
        <f t="shared" si="21"/>
        <v>41.823008143513036</v>
      </c>
      <c r="F53" s="17">
        <f t="shared" si="21"/>
        <v>42.080924813672304</v>
      </c>
      <c r="G53" s="17">
        <f t="shared" si="21"/>
        <v>47.079429979280924</v>
      </c>
      <c r="H53" s="17">
        <f t="shared" si="21"/>
        <v>49.556954318734562</v>
      </c>
      <c r="I53" s="17">
        <f t="shared" si="21"/>
        <v>47.128261384799444</v>
      </c>
      <c r="J53" s="17">
        <f t="shared" si="21"/>
        <v>40.907556866756089</v>
      </c>
      <c r="K53" s="17">
        <f t="shared" si="21"/>
        <v>51.297350984385155</v>
      </c>
      <c r="L53" s="10">
        <f t="shared" si="21"/>
        <v>48.292091738821632</v>
      </c>
    </row>
    <row r="54" spans="1:12" ht="13.5" x14ac:dyDescent="0.25">
      <c r="A54" s="20" t="s">
        <v>125</v>
      </c>
      <c r="B54" s="17">
        <f>IF(B47=0,0,B48*100/B47)</f>
        <v>45.868708109364256</v>
      </c>
      <c r="C54" s="17">
        <f t="shared" ref="C54:L54" si="22">IF(C47=0,0,C48*100/C47)</f>
        <v>52.792735439965085</v>
      </c>
      <c r="D54" s="17">
        <f t="shared" si="22"/>
        <v>51.82702428180405</v>
      </c>
      <c r="E54" s="17">
        <f t="shared" si="22"/>
        <v>41.823008143513036</v>
      </c>
      <c r="F54" s="17">
        <f t="shared" si="22"/>
        <v>42.080924813672304</v>
      </c>
      <c r="G54" s="17">
        <f t="shared" si="22"/>
        <v>47.079429979280924</v>
      </c>
      <c r="H54" s="17">
        <f t="shared" si="22"/>
        <v>49.556954318734562</v>
      </c>
      <c r="I54" s="17">
        <f t="shared" si="22"/>
        <v>47.128261384799444</v>
      </c>
      <c r="J54" s="17">
        <f t="shared" si="22"/>
        <v>40.907556866756089</v>
      </c>
      <c r="K54" s="17">
        <f t="shared" si="22"/>
        <v>51.297350984385155</v>
      </c>
      <c r="L54" s="10">
        <f t="shared" si="22"/>
        <v>48.292091738821632</v>
      </c>
    </row>
    <row r="55" spans="1:12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6"/>
    </row>
    <row r="56" spans="1:12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6"/>
    </row>
    <row r="57" spans="1:12" ht="13.5" x14ac:dyDescent="0.25">
      <c r="A57" s="20" t="s">
        <v>127</v>
      </c>
      <c r="B57" s="16">
        <v>2767670180</v>
      </c>
      <c r="C57" s="16">
        <v>7642206000</v>
      </c>
      <c r="D57" s="16">
        <v>2228221908</v>
      </c>
      <c r="E57" s="16">
        <v>539962860</v>
      </c>
      <c r="F57" s="16">
        <v>259622261</v>
      </c>
      <c r="G57" s="16">
        <v>89514197</v>
      </c>
      <c r="H57" s="16">
        <v>2287000</v>
      </c>
      <c r="I57" s="16">
        <v>450885244</v>
      </c>
      <c r="J57" s="16">
        <v>193935800</v>
      </c>
      <c r="K57" s="16">
        <v>245658000</v>
      </c>
      <c r="L57" s="9">
        <v>3450000</v>
      </c>
    </row>
    <row r="58" spans="1:12" ht="13.5" x14ac:dyDescent="0.25">
      <c r="A58" s="20" t="s">
        <v>128</v>
      </c>
      <c r="B58" s="16">
        <v>2767670180</v>
      </c>
      <c r="C58" s="16">
        <v>7642206000</v>
      </c>
      <c r="D58" s="16">
        <v>2228221908</v>
      </c>
      <c r="E58" s="16">
        <v>539962860</v>
      </c>
      <c r="F58" s="16">
        <v>259622261</v>
      </c>
      <c r="G58" s="16">
        <v>89514197</v>
      </c>
      <c r="H58" s="16">
        <v>2287000</v>
      </c>
      <c r="I58" s="16">
        <v>450885244</v>
      </c>
      <c r="J58" s="16">
        <v>193935800</v>
      </c>
      <c r="K58" s="16">
        <v>245658000</v>
      </c>
      <c r="L58" s="9">
        <v>3450000</v>
      </c>
    </row>
    <row r="59" spans="1:12" ht="13.5" x14ac:dyDescent="0.25">
      <c r="A59" s="20" t="s">
        <v>129</v>
      </c>
      <c r="B59" s="16">
        <v>703811276</v>
      </c>
      <c r="C59" s="16">
        <v>2173971780</v>
      </c>
      <c r="D59" s="16">
        <v>546619376</v>
      </c>
      <c r="E59" s="16">
        <v>37638233</v>
      </c>
      <c r="F59" s="16">
        <v>81966733</v>
      </c>
      <c r="G59" s="16">
        <v>29204287</v>
      </c>
      <c r="H59" s="16">
        <v>410947</v>
      </c>
      <c r="I59" s="16">
        <v>181727994</v>
      </c>
      <c r="J59" s="16">
        <v>36537471</v>
      </c>
      <c r="K59" s="16">
        <v>142089324</v>
      </c>
      <c r="L59" s="9">
        <v>730595</v>
      </c>
    </row>
    <row r="60" spans="1:12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6"/>
    </row>
    <row r="61" spans="1:12" ht="13.5" x14ac:dyDescent="0.25">
      <c r="A61" s="20" t="s">
        <v>134</v>
      </c>
      <c r="B61" s="15">
        <f>+B58-B57</f>
        <v>0</v>
      </c>
      <c r="C61" s="15">
        <f t="shared" ref="C61:L61" si="23">+C58-C57</f>
        <v>0</v>
      </c>
      <c r="D61" s="15">
        <f t="shared" si="23"/>
        <v>0</v>
      </c>
      <c r="E61" s="15">
        <f t="shared" si="23"/>
        <v>0</v>
      </c>
      <c r="F61" s="15">
        <f t="shared" si="23"/>
        <v>0</v>
      </c>
      <c r="G61" s="15">
        <f t="shared" si="23"/>
        <v>0</v>
      </c>
      <c r="H61" s="15">
        <f t="shared" si="23"/>
        <v>0</v>
      </c>
      <c r="I61" s="15">
        <f t="shared" si="23"/>
        <v>0</v>
      </c>
      <c r="J61" s="15">
        <f t="shared" si="23"/>
        <v>0</v>
      </c>
      <c r="K61" s="15">
        <f t="shared" si="23"/>
        <v>0</v>
      </c>
      <c r="L61" s="8">
        <f t="shared" si="23"/>
        <v>0</v>
      </c>
    </row>
    <row r="62" spans="1:12" ht="13.5" x14ac:dyDescent="0.25">
      <c r="A62" s="20" t="s">
        <v>122</v>
      </c>
      <c r="B62" s="15">
        <f>+B59-B57</f>
        <v>-2063858904</v>
      </c>
      <c r="C62" s="15">
        <f t="shared" ref="C62:L62" si="24">+C59-C57</f>
        <v>-5468234220</v>
      </c>
      <c r="D62" s="15">
        <f t="shared" si="24"/>
        <v>-1681602532</v>
      </c>
      <c r="E62" s="15">
        <f t="shared" si="24"/>
        <v>-502324627</v>
      </c>
      <c r="F62" s="15">
        <f t="shared" si="24"/>
        <v>-177655528</v>
      </c>
      <c r="G62" s="15">
        <f t="shared" si="24"/>
        <v>-60309910</v>
      </c>
      <c r="H62" s="15">
        <f t="shared" si="24"/>
        <v>-1876053</v>
      </c>
      <c r="I62" s="15">
        <f t="shared" si="24"/>
        <v>-269157250</v>
      </c>
      <c r="J62" s="15">
        <f t="shared" si="24"/>
        <v>-157398329</v>
      </c>
      <c r="K62" s="15">
        <f t="shared" si="24"/>
        <v>-103568676</v>
      </c>
      <c r="L62" s="8">
        <f t="shared" si="24"/>
        <v>-2719405</v>
      </c>
    </row>
    <row r="63" spans="1:12" ht="13.5" x14ac:dyDescent="0.25">
      <c r="A63" s="20" t="s">
        <v>123</v>
      </c>
      <c r="B63" s="15">
        <f>+B59-B58</f>
        <v>-2063858904</v>
      </c>
      <c r="C63" s="15">
        <f t="shared" ref="C63:L63" si="25">+C59-C58</f>
        <v>-5468234220</v>
      </c>
      <c r="D63" s="15">
        <f t="shared" si="25"/>
        <v>-1681602532</v>
      </c>
      <c r="E63" s="15">
        <f t="shared" si="25"/>
        <v>-502324627</v>
      </c>
      <c r="F63" s="15">
        <f t="shared" si="25"/>
        <v>-177655528</v>
      </c>
      <c r="G63" s="15">
        <f t="shared" si="25"/>
        <v>-60309910</v>
      </c>
      <c r="H63" s="15">
        <f t="shared" si="25"/>
        <v>-1876053</v>
      </c>
      <c r="I63" s="15">
        <f t="shared" si="25"/>
        <v>-269157250</v>
      </c>
      <c r="J63" s="15">
        <f t="shared" si="25"/>
        <v>-157398329</v>
      </c>
      <c r="K63" s="15">
        <f t="shared" si="25"/>
        <v>-103568676</v>
      </c>
      <c r="L63" s="8">
        <f t="shared" si="25"/>
        <v>-2719405</v>
      </c>
    </row>
    <row r="64" spans="1:12" ht="13.5" x14ac:dyDescent="0.25">
      <c r="A64" s="20" t="s">
        <v>124</v>
      </c>
      <c r="B64" s="17">
        <f>IF(B57=0,0,B59*100/B57)</f>
        <v>25.429738018855989</v>
      </c>
      <c r="C64" s="17">
        <f t="shared" ref="C64:L64" si="26">IF(C57=0,0,C59*100/C57)</f>
        <v>28.446914150181243</v>
      </c>
      <c r="D64" s="17">
        <f t="shared" si="26"/>
        <v>24.531639960879517</v>
      </c>
      <c r="E64" s="17">
        <f t="shared" si="26"/>
        <v>6.9705225652001328</v>
      </c>
      <c r="F64" s="17">
        <f t="shared" si="26"/>
        <v>31.571535000228661</v>
      </c>
      <c r="G64" s="17">
        <f t="shared" si="26"/>
        <v>32.625313055090018</v>
      </c>
      <c r="H64" s="17">
        <f t="shared" si="26"/>
        <v>17.968823786620025</v>
      </c>
      <c r="I64" s="17">
        <f t="shared" si="26"/>
        <v>40.304710881157156</v>
      </c>
      <c r="J64" s="17">
        <f t="shared" si="26"/>
        <v>18.839982612802793</v>
      </c>
      <c r="K64" s="17">
        <f t="shared" si="26"/>
        <v>57.840299929169824</v>
      </c>
      <c r="L64" s="10">
        <f t="shared" si="26"/>
        <v>21.176666666666666</v>
      </c>
    </row>
    <row r="65" spans="1:12" ht="13.5" x14ac:dyDescent="0.25">
      <c r="A65" s="20" t="s">
        <v>125</v>
      </c>
      <c r="B65" s="17">
        <f>IF(B58=0,0,B59*100/B58)</f>
        <v>25.429738018855989</v>
      </c>
      <c r="C65" s="17">
        <f t="shared" ref="C65:L65" si="27">IF(C58=0,0,C59*100/C58)</f>
        <v>28.446914150181243</v>
      </c>
      <c r="D65" s="17">
        <f t="shared" si="27"/>
        <v>24.531639960879517</v>
      </c>
      <c r="E65" s="17">
        <f t="shared" si="27"/>
        <v>6.9705225652001328</v>
      </c>
      <c r="F65" s="17">
        <f t="shared" si="27"/>
        <v>31.571535000228661</v>
      </c>
      <c r="G65" s="17">
        <f t="shared" si="27"/>
        <v>32.625313055090018</v>
      </c>
      <c r="H65" s="17">
        <f t="shared" si="27"/>
        <v>17.968823786620025</v>
      </c>
      <c r="I65" s="17">
        <f t="shared" si="27"/>
        <v>40.304710881157156</v>
      </c>
      <c r="J65" s="17">
        <f t="shared" si="27"/>
        <v>18.839982612802793</v>
      </c>
      <c r="K65" s="17">
        <f t="shared" si="27"/>
        <v>57.840299929169824</v>
      </c>
      <c r="L65" s="10">
        <f t="shared" si="27"/>
        <v>21.176666666666666</v>
      </c>
    </row>
    <row r="66" spans="1:12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6"/>
    </row>
    <row r="67" spans="1:12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6"/>
    </row>
    <row r="68" spans="1:12" ht="13.5" x14ac:dyDescent="0.25">
      <c r="A68" s="20" t="s">
        <v>127</v>
      </c>
      <c r="B68" s="16">
        <v>3160004000</v>
      </c>
      <c r="C68" s="16">
        <v>3748991000</v>
      </c>
      <c r="D68" s="16">
        <v>2723665000</v>
      </c>
      <c r="E68" s="16">
        <v>893841000</v>
      </c>
      <c r="F68" s="16">
        <v>172409000</v>
      </c>
      <c r="G68" s="16">
        <v>83813000</v>
      </c>
      <c r="H68" s="16">
        <v>2616000</v>
      </c>
      <c r="I68" s="16">
        <v>261928000</v>
      </c>
      <c r="J68" s="16">
        <v>145381000</v>
      </c>
      <c r="K68" s="16">
        <v>237319000</v>
      </c>
      <c r="L68" s="9">
        <v>72886000</v>
      </c>
    </row>
    <row r="69" spans="1:12" ht="13.5" x14ac:dyDescent="0.25">
      <c r="A69" s="20" t="s">
        <v>128</v>
      </c>
      <c r="B69" s="16">
        <v>3160004000</v>
      </c>
      <c r="C69" s="16">
        <v>3748991000</v>
      </c>
      <c r="D69" s="16">
        <v>2723665000</v>
      </c>
      <c r="E69" s="16">
        <v>893841000</v>
      </c>
      <c r="F69" s="16">
        <v>172409000</v>
      </c>
      <c r="G69" s="16">
        <v>83813000</v>
      </c>
      <c r="H69" s="16">
        <v>2616000</v>
      </c>
      <c r="I69" s="16">
        <v>261928000</v>
      </c>
      <c r="J69" s="16">
        <v>145381000</v>
      </c>
      <c r="K69" s="16">
        <v>237319000</v>
      </c>
      <c r="L69" s="9">
        <v>72886000</v>
      </c>
    </row>
    <row r="70" spans="1:12" ht="13.5" x14ac:dyDescent="0.25">
      <c r="A70" s="20" t="s">
        <v>129</v>
      </c>
      <c r="B70" s="16">
        <v>720145678</v>
      </c>
      <c r="C70" s="16">
        <v>684397539</v>
      </c>
      <c r="D70" s="16">
        <v>0</v>
      </c>
      <c r="E70" s="16">
        <v>3573581</v>
      </c>
      <c r="F70" s="16">
        <v>32611533</v>
      </c>
      <c r="G70" s="16">
        <v>27931607</v>
      </c>
      <c r="H70" s="16">
        <v>1352331</v>
      </c>
      <c r="I70" s="16">
        <v>0</v>
      </c>
      <c r="J70" s="16">
        <v>-306676</v>
      </c>
      <c r="K70" s="16">
        <v>133976371</v>
      </c>
      <c r="L70" s="9">
        <v>30694282</v>
      </c>
    </row>
    <row r="71" spans="1:12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6"/>
    </row>
    <row r="72" spans="1:12" ht="13.5" x14ac:dyDescent="0.25">
      <c r="A72" s="20" t="s">
        <v>136</v>
      </c>
      <c r="B72" s="15">
        <f>+B69-B68</f>
        <v>0</v>
      </c>
      <c r="C72" s="15">
        <f t="shared" ref="C72:L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8">
        <f t="shared" si="28"/>
        <v>0</v>
      </c>
    </row>
    <row r="73" spans="1:12" ht="13.5" x14ac:dyDescent="0.25">
      <c r="A73" s="20" t="s">
        <v>122</v>
      </c>
      <c r="B73" s="15">
        <f>+B70-B68</f>
        <v>-2439858322</v>
      </c>
      <c r="C73" s="15">
        <f t="shared" ref="C73:L73" si="29">+C70-C68</f>
        <v>-3064593461</v>
      </c>
      <c r="D73" s="15">
        <f t="shared" si="29"/>
        <v>-2723665000</v>
      </c>
      <c r="E73" s="15">
        <f t="shared" si="29"/>
        <v>-890267419</v>
      </c>
      <c r="F73" s="15">
        <f t="shared" si="29"/>
        <v>-139797467</v>
      </c>
      <c r="G73" s="15">
        <f t="shared" si="29"/>
        <v>-55881393</v>
      </c>
      <c r="H73" s="15">
        <f t="shared" si="29"/>
        <v>-1263669</v>
      </c>
      <c r="I73" s="15">
        <f t="shared" si="29"/>
        <v>-261928000</v>
      </c>
      <c r="J73" s="15">
        <f t="shared" si="29"/>
        <v>-145687676</v>
      </c>
      <c r="K73" s="15">
        <f t="shared" si="29"/>
        <v>-103342629</v>
      </c>
      <c r="L73" s="8">
        <f t="shared" si="29"/>
        <v>-42191718</v>
      </c>
    </row>
    <row r="74" spans="1:12" ht="13.5" x14ac:dyDescent="0.25">
      <c r="A74" s="20" t="s">
        <v>123</v>
      </c>
      <c r="B74" s="15">
        <f>+B70-B69</f>
        <v>-2439858322</v>
      </c>
      <c r="C74" s="15">
        <f t="shared" ref="C74:L74" si="30">+C70-C69</f>
        <v>-3064593461</v>
      </c>
      <c r="D74" s="15">
        <f t="shared" si="30"/>
        <v>-2723665000</v>
      </c>
      <c r="E74" s="15">
        <f t="shared" si="30"/>
        <v>-890267419</v>
      </c>
      <c r="F74" s="15">
        <f t="shared" si="30"/>
        <v>-139797467</v>
      </c>
      <c r="G74" s="15">
        <f t="shared" si="30"/>
        <v>-55881393</v>
      </c>
      <c r="H74" s="15">
        <f t="shared" si="30"/>
        <v>-1263669</v>
      </c>
      <c r="I74" s="15">
        <f t="shared" si="30"/>
        <v>-261928000</v>
      </c>
      <c r="J74" s="15">
        <f t="shared" si="30"/>
        <v>-145687676</v>
      </c>
      <c r="K74" s="15">
        <f t="shared" si="30"/>
        <v>-103342629</v>
      </c>
      <c r="L74" s="8">
        <f t="shared" si="30"/>
        <v>-42191718</v>
      </c>
    </row>
    <row r="75" spans="1:12" ht="13.5" x14ac:dyDescent="0.25">
      <c r="A75" s="20" t="s">
        <v>124</v>
      </c>
      <c r="B75" s="17">
        <f>IF(B68=0,0,B70*100/B68)</f>
        <v>22.789391342542604</v>
      </c>
      <c r="C75" s="17">
        <f t="shared" ref="C75:L75" si="31">IF(C68=0,0,C70*100/C68)</f>
        <v>18.255512990028517</v>
      </c>
      <c r="D75" s="17">
        <f t="shared" si="31"/>
        <v>0</v>
      </c>
      <c r="E75" s="17">
        <f t="shared" si="31"/>
        <v>0.39980052380680681</v>
      </c>
      <c r="F75" s="17">
        <f t="shared" si="31"/>
        <v>18.915214982976526</v>
      </c>
      <c r="G75" s="17">
        <f t="shared" si="31"/>
        <v>33.326103349122448</v>
      </c>
      <c r="H75" s="17">
        <f t="shared" si="31"/>
        <v>51.694610091743122</v>
      </c>
      <c r="I75" s="17">
        <f t="shared" si="31"/>
        <v>0</v>
      </c>
      <c r="J75" s="17">
        <f t="shared" si="31"/>
        <v>-0.21094640977844423</v>
      </c>
      <c r="K75" s="17">
        <f t="shared" si="31"/>
        <v>56.454127566692932</v>
      </c>
      <c r="L75" s="10">
        <f t="shared" si="31"/>
        <v>42.112726723925036</v>
      </c>
    </row>
    <row r="76" spans="1:12" ht="13.5" x14ac:dyDescent="0.25">
      <c r="A76" s="20" t="s">
        <v>125</v>
      </c>
      <c r="B76" s="17">
        <f>IF(B69=0,0,B70*100/B69)</f>
        <v>22.789391342542604</v>
      </c>
      <c r="C76" s="17">
        <f t="shared" ref="C76:L76" si="32">IF(C69=0,0,C70*100/C69)</f>
        <v>18.255512990028517</v>
      </c>
      <c r="D76" s="17">
        <f t="shared" si="32"/>
        <v>0</v>
      </c>
      <c r="E76" s="17">
        <f t="shared" si="32"/>
        <v>0.39980052380680681</v>
      </c>
      <c r="F76" s="17">
        <f t="shared" si="32"/>
        <v>18.915214982976526</v>
      </c>
      <c r="G76" s="17">
        <f t="shared" si="32"/>
        <v>33.326103349122448</v>
      </c>
      <c r="H76" s="17">
        <f t="shared" si="32"/>
        <v>51.694610091743122</v>
      </c>
      <c r="I76" s="17">
        <f t="shared" si="32"/>
        <v>0</v>
      </c>
      <c r="J76" s="17">
        <f t="shared" si="32"/>
        <v>-0.21094640977844423</v>
      </c>
      <c r="K76" s="17">
        <f t="shared" si="32"/>
        <v>56.454127566692932</v>
      </c>
      <c r="L76" s="10">
        <f t="shared" si="32"/>
        <v>42.112726723925036</v>
      </c>
    </row>
    <row r="77" spans="1:12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6"/>
    </row>
    <row r="78" spans="1:12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6"/>
    </row>
    <row r="79" spans="1:12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9">
        <v>0</v>
      </c>
    </row>
    <row r="80" spans="1:12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9">
        <v>0</v>
      </c>
    </row>
    <row r="81" spans="1:12" ht="13.5" x14ac:dyDescent="0.25">
      <c r="A81" s="20" t="s">
        <v>140</v>
      </c>
      <c r="B81" s="16">
        <v>24262695240</v>
      </c>
      <c r="C81" s="16">
        <v>58372707409</v>
      </c>
      <c r="D81" s="16">
        <v>19602906899</v>
      </c>
      <c r="E81" s="16">
        <v>8720644279</v>
      </c>
      <c r="F81" s="16">
        <v>647071826</v>
      </c>
      <c r="G81" s="16">
        <v>1683855098</v>
      </c>
      <c r="H81" s="16">
        <v>2115517</v>
      </c>
      <c r="I81" s="16">
        <v>3268704216</v>
      </c>
      <c r="J81" s="16">
        <v>0</v>
      </c>
      <c r="K81" s="16">
        <v>1663489756</v>
      </c>
      <c r="L81" s="9">
        <v>0</v>
      </c>
    </row>
    <row r="82" spans="1:12" ht="13.5" x14ac:dyDescent="0.25">
      <c r="A82" s="20" t="s">
        <v>141</v>
      </c>
      <c r="B82" s="16">
        <v>23617885134</v>
      </c>
      <c r="C82" s="16">
        <v>50821971588</v>
      </c>
      <c r="D82" s="16">
        <v>0</v>
      </c>
      <c r="E82" s="16">
        <v>8455600975</v>
      </c>
      <c r="F82" s="16">
        <v>616740737</v>
      </c>
      <c r="G82" s="16">
        <v>1668759839</v>
      </c>
      <c r="H82" s="16">
        <v>2098892</v>
      </c>
      <c r="I82" s="16">
        <v>3176424329</v>
      </c>
      <c r="J82" s="16">
        <v>5272121694</v>
      </c>
      <c r="K82" s="16">
        <v>1629162027</v>
      </c>
      <c r="L82" s="9">
        <v>11821831</v>
      </c>
    </row>
    <row r="83" spans="1:12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6"/>
    </row>
    <row r="84" spans="1:12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6"/>
    </row>
    <row r="85" spans="1:12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9">
        <v>0</v>
      </c>
    </row>
    <row r="86" spans="1:12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9">
        <v>0</v>
      </c>
    </row>
    <row r="87" spans="1:12" ht="13.5" x14ac:dyDescent="0.25">
      <c r="A87" s="20" t="s">
        <v>140</v>
      </c>
      <c r="B87" s="16">
        <v>5336907310</v>
      </c>
      <c r="C87" s="16">
        <v>2265699021</v>
      </c>
      <c r="D87" s="16">
        <v>6145914400</v>
      </c>
      <c r="E87" s="16">
        <v>9338255397</v>
      </c>
      <c r="F87" s="16">
        <v>97744618</v>
      </c>
      <c r="G87" s="16">
        <v>188514472</v>
      </c>
      <c r="H87" s="16">
        <v>175704135</v>
      </c>
      <c r="I87" s="16">
        <v>631830619</v>
      </c>
      <c r="J87" s="16">
        <v>0</v>
      </c>
      <c r="K87" s="16">
        <v>1755142690</v>
      </c>
      <c r="L87" s="9">
        <v>25812056</v>
      </c>
    </row>
    <row r="88" spans="1:12" ht="13.5" x14ac:dyDescent="0.25">
      <c r="A88" s="20" t="s">
        <v>141</v>
      </c>
      <c r="B88" s="16">
        <v>3477983081</v>
      </c>
      <c r="C88" s="16">
        <v>2566438240</v>
      </c>
      <c r="D88" s="16">
        <v>2387936332</v>
      </c>
      <c r="E88" s="16">
        <v>9160369655</v>
      </c>
      <c r="F88" s="16">
        <v>71550226</v>
      </c>
      <c r="G88" s="16">
        <v>171809968</v>
      </c>
      <c r="H88" s="16">
        <v>186978078</v>
      </c>
      <c r="I88" s="16">
        <v>799764840</v>
      </c>
      <c r="J88" s="16">
        <v>1709134594</v>
      </c>
      <c r="K88" s="16">
        <v>1663640279</v>
      </c>
      <c r="L88" s="9">
        <v>28132137</v>
      </c>
    </row>
    <row r="89" spans="1:12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6"/>
    </row>
    <row r="90" spans="1:12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6"/>
    </row>
    <row r="91" spans="1:12" ht="13.5" x14ac:dyDescent="0.25">
      <c r="A91" s="20" t="s">
        <v>144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9">
        <v>0</v>
      </c>
    </row>
    <row r="92" spans="1:12" ht="13.5" x14ac:dyDescent="0.25">
      <c r="A92" s="20" t="s">
        <v>145</v>
      </c>
      <c r="B92" s="16">
        <v>13406599</v>
      </c>
      <c r="C92" s="16">
        <v>0</v>
      </c>
      <c r="D92" s="16">
        <v>0</v>
      </c>
      <c r="E92" s="16">
        <v>1185</v>
      </c>
      <c r="F92" s="16">
        <v>0</v>
      </c>
      <c r="G92" s="16">
        <v>0</v>
      </c>
      <c r="H92" s="16">
        <v>0</v>
      </c>
      <c r="I92" s="16">
        <v>49917</v>
      </c>
      <c r="J92" s="16">
        <v>0</v>
      </c>
      <c r="K92" s="16">
        <v>0</v>
      </c>
      <c r="L92" s="9">
        <v>0</v>
      </c>
    </row>
    <row r="93" spans="1:12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6"/>
    </row>
    <row r="94" spans="1:12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9">
        <v>0</v>
      </c>
    </row>
    <row r="95" spans="1:12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4">
        <v>0</v>
      </c>
    </row>
  </sheetData>
  <mergeCells count="2">
    <mergeCell ref="A1:L1"/>
    <mergeCell ref="B2:L2"/>
  </mergeCells>
  <pageMargins left="0.7" right="0.7" top="0.75" bottom="0.75" header="0.3" footer="0.3"/>
  <rowBreaks count="1" manualBreakCount="1"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95"/>
  <sheetViews>
    <sheetView workbookViewId="0">
      <selection sqref="A1:BC1"/>
    </sheetView>
  </sheetViews>
  <sheetFormatPr defaultRowHeight="12.75" x14ac:dyDescent="0.2"/>
  <cols>
    <col min="1" max="1" width="44.42578125" bestFit="1" customWidth="1"/>
    <col min="2" max="55" width="32.42578125" bestFit="1" customWidth="1"/>
  </cols>
  <sheetData>
    <row r="1" spans="1:55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</row>
    <row r="2" spans="1:55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30"/>
    </row>
    <row r="3" spans="1:55" ht="13.5" x14ac:dyDescent="0.25">
      <c r="A3" s="18"/>
      <c r="B3" s="11" t="s">
        <v>220</v>
      </c>
      <c r="C3" s="11" t="s">
        <v>221</v>
      </c>
      <c r="D3" s="11" t="s">
        <v>222</v>
      </c>
      <c r="E3" s="11" t="s">
        <v>223</v>
      </c>
      <c r="F3" s="11" t="s">
        <v>224</v>
      </c>
      <c r="G3" s="11" t="s">
        <v>225</v>
      </c>
      <c r="H3" s="11" t="s">
        <v>226</v>
      </c>
      <c r="I3" s="11" t="s">
        <v>227</v>
      </c>
      <c r="J3" s="11" t="s">
        <v>228</v>
      </c>
      <c r="K3" s="11" t="s">
        <v>229</v>
      </c>
      <c r="L3" s="11" t="s">
        <v>230</v>
      </c>
      <c r="M3" s="11" t="s">
        <v>231</v>
      </c>
      <c r="N3" s="11" t="s">
        <v>232</v>
      </c>
      <c r="O3" s="11" t="s">
        <v>233</v>
      </c>
      <c r="P3" s="11" t="s">
        <v>234</v>
      </c>
      <c r="Q3" s="11" t="s">
        <v>235</v>
      </c>
      <c r="R3" s="11" t="s">
        <v>236</v>
      </c>
      <c r="S3" s="11" t="s">
        <v>237</v>
      </c>
      <c r="T3" s="11" t="s">
        <v>238</v>
      </c>
      <c r="U3" s="11" t="s">
        <v>239</v>
      </c>
      <c r="V3" s="11" t="s">
        <v>240</v>
      </c>
      <c r="W3" s="11" t="s">
        <v>241</v>
      </c>
      <c r="X3" s="11" t="s">
        <v>242</v>
      </c>
      <c r="Y3" s="11" t="s">
        <v>243</v>
      </c>
      <c r="Z3" s="11" t="s">
        <v>244</v>
      </c>
      <c r="AA3" s="11" t="s">
        <v>245</v>
      </c>
      <c r="AB3" s="11" t="s">
        <v>246</v>
      </c>
      <c r="AC3" s="11" t="s">
        <v>247</v>
      </c>
      <c r="AD3" s="11" t="s">
        <v>248</v>
      </c>
      <c r="AE3" s="11" t="s">
        <v>249</v>
      </c>
      <c r="AF3" s="11" t="s">
        <v>250</v>
      </c>
      <c r="AG3" s="11" t="s">
        <v>251</v>
      </c>
      <c r="AH3" s="11" t="s">
        <v>252</v>
      </c>
      <c r="AI3" s="11" t="s">
        <v>253</v>
      </c>
      <c r="AJ3" s="11" t="s">
        <v>254</v>
      </c>
      <c r="AK3" s="11" t="s">
        <v>255</v>
      </c>
      <c r="AL3" s="11" t="s">
        <v>256</v>
      </c>
      <c r="AM3" s="11" t="s">
        <v>257</v>
      </c>
      <c r="AN3" s="11" t="s">
        <v>258</v>
      </c>
      <c r="AO3" s="11" t="s">
        <v>259</v>
      </c>
      <c r="AP3" s="11" t="s">
        <v>260</v>
      </c>
      <c r="AQ3" s="11" t="s">
        <v>261</v>
      </c>
      <c r="AR3" s="11" t="s">
        <v>262</v>
      </c>
      <c r="AS3" s="11" t="s">
        <v>263</v>
      </c>
      <c r="AT3" s="11" t="s">
        <v>264</v>
      </c>
      <c r="AU3" s="11" t="s">
        <v>265</v>
      </c>
      <c r="AV3" s="11" t="s">
        <v>266</v>
      </c>
      <c r="AW3" s="11" t="s">
        <v>267</v>
      </c>
      <c r="AX3" s="11" t="s">
        <v>268</v>
      </c>
      <c r="AY3" s="11" t="s">
        <v>269</v>
      </c>
      <c r="AZ3" s="11" t="s">
        <v>270</v>
      </c>
      <c r="BA3" s="11" t="s">
        <v>271</v>
      </c>
      <c r="BB3" s="11" t="s">
        <v>272</v>
      </c>
      <c r="BC3" s="4" t="s">
        <v>273</v>
      </c>
    </row>
    <row r="4" spans="1:55" ht="13.5" x14ac:dyDescent="0.25">
      <c r="A4" s="19"/>
      <c r="B4" s="12" t="s">
        <v>274</v>
      </c>
      <c r="C4" s="12" t="s">
        <v>275</v>
      </c>
      <c r="D4" s="12" t="s">
        <v>276</v>
      </c>
      <c r="E4" s="12" t="s">
        <v>277</v>
      </c>
      <c r="F4" s="12" t="s">
        <v>278</v>
      </c>
      <c r="G4" s="12" t="s">
        <v>279</v>
      </c>
      <c r="H4" s="12" t="s">
        <v>280</v>
      </c>
      <c r="I4" s="12" t="s">
        <v>281</v>
      </c>
      <c r="J4" s="12" t="s">
        <v>282</v>
      </c>
      <c r="K4" s="12" t="s">
        <v>283</v>
      </c>
      <c r="L4" s="12" t="s">
        <v>284</v>
      </c>
      <c r="M4" s="12" t="s">
        <v>285</v>
      </c>
      <c r="N4" s="12" t="s">
        <v>286</v>
      </c>
      <c r="O4" s="12" t="s">
        <v>287</v>
      </c>
      <c r="P4" s="12" t="s">
        <v>288</v>
      </c>
      <c r="Q4" s="12" t="s">
        <v>289</v>
      </c>
      <c r="R4" s="12" t="s">
        <v>79</v>
      </c>
      <c r="S4" s="12" t="s">
        <v>290</v>
      </c>
      <c r="T4" s="12" t="s">
        <v>291</v>
      </c>
      <c r="U4" s="12" t="s">
        <v>292</v>
      </c>
      <c r="V4" s="12" t="s">
        <v>293</v>
      </c>
      <c r="W4" s="12" t="s">
        <v>294</v>
      </c>
      <c r="X4" s="12" t="s">
        <v>295</v>
      </c>
      <c r="Y4" s="12" t="s">
        <v>296</v>
      </c>
      <c r="Z4" s="12" t="s">
        <v>297</v>
      </c>
      <c r="AA4" s="12" t="s">
        <v>298</v>
      </c>
      <c r="AB4" s="12" t="s">
        <v>299</v>
      </c>
      <c r="AC4" s="12" t="s">
        <v>300</v>
      </c>
      <c r="AD4" s="12" t="s">
        <v>301</v>
      </c>
      <c r="AE4" s="12" t="s">
        <v>302</v>
      </c>
      <c r="AF4" s="12" t="s">
        <v>303</v>
      </c>
      <c r="AG4" s="12" t="s">
        <v>304</v>
      </c>
      <c r="AH4" s="12" t="s">
        <v>305</v>
      </c>
      <c r="AI4" s="12" t="s">
        <v>306</v>
      </c>
      <c r="AJ4" s="12" t="s">
        <v>307</v>
      </c>
      <c r="AK4" s="12" t="s">
        <v>308</v>
      </c>
      <c r="AL4" s="12" t="s">
        <v>309</v>
      </c>
      <c r="AM4" s="12" t="s">
        <v>310</v>
      </c>
      <c r="AN4" s="12" t="s">
        <v>311</v>
      </c>
      <c r="AO4" s="12" t="s">
        <v>312</v>
      </c>
      <c r="AP4" s="12" t="s">
        <v>313</v>
      </c>
      <c r="AQ4" s="12" t="s">
        <v>314</v>
      </c>
      <c r="AR4" s="12" t="s">
        <v>315</v>
      </c>
      <c r="AS4" s="12" t="s">
        <v>316</v>
      </c>
      <c r="AT4" s="12" t="s">
        <v>317</v>
      </c>
      <c r="AU4" s="12" t="s">
        <v>318</v>
      </c>
      <c r="AV4" s="12" t="s">
        <v>319</v>
      </c>
      <c r="AW4" s="12" t="s">
        <v>320</v>
      </c>
      <c r="AX4" s="12" t="s">
        <v>321</v>
      </c>
      <c r="AY4" s="12" t="s">
        <v>322</v>
      </c>
      <c r="AZ4" s="12" t="s">
        <v>323</v>
      </c>
      <c r="BA4" s="12" t="s">
        <v>324</v>
      </c>
      <c r="BB4" s="12" t="s">
        <v>325</v>
      </c>
      <c r="BC4" s="5" t="s">
        <v>326</v>
      </c>
    </row>
    <row r="5" spans="1:55" ht="13.5" x14ac:dyDescent="0.25">
      <c r="A5" s="19"/>
      <c r="B5" s="12" t="s">
        <v>90</v>
      </c>
      <c r="C5" s="12" t="s">
        <v>84</v>
      </c>
      <c r="D5" s="12" t="s">
        <v>85</v>
      </c>
      <c r="E5" s="12" t="s">
        <v>85</v>
      </c>
      <c r="F5" s="12" t="s">
        <v>327</v>
      </c>
      <c r="G5" s="12" t="s">
        <v>90</v>
      </c>
      <c r="H5" s="12" t="s">
        <v>85</v>
      </c>
      <c r="I5" s="12" t="s">
        <v>84</v>
      </c>
      <c r="J5" s="12" t="s">
        <v>85</v>
      </c>
      <c r="K5" s="12" t="s">
        <v>85</v>
      </c>
      <c r="L5" s="12" t="s">
        <v>90</v>
      </c>
      <c r="M5" s="12" t="s">
        <v>84</v>
      </c>
      <c r="N5" s="12" t="s">
        <v>85</v>
      </c>
      <c r="O5" s="12" t="s">
        <v>84</v>
      </c>
      <c r="P5" s="12" t="s">
        <v>85</v>
      </c>
      <c r="Q5" s="12" t="s">
        <v>328</v>
      </c>
      <c r="R5" s="12" t="s">
        <v>329</v>
      </c>
      <c r="S5" s="12" t="s">
        <v>84</v>
      </c>
      <c r="T5" s="12" t="s">
        <v>84</v>
      </c>
      <c r="U5" s="12" t="s">
        <v>85</v>
      </c>
      <c r="V5" s="12" t="s">
        <v>85</v>
      </c>
      <c r="W5" s="12" t="s">
        <v>84</v>
      </c>
      <c r="X5" s="12" t="s">
        <v>85</v>
      </c>
      <c r="Y5" s="12" t="s">
        <v>90</v>
      </c>
      <c r="Z5" s="12" t="s">
        <v>85</v>
      </c>
      <c r="AA5" s="12" t="s">
        <v>85</v>
      </c>
      <c r="AB5" s="12" t="s">
        <v>85</v>
      </c>
      <c r="AC5" s="12" t="s">
        <v>85</v>
      </c>
      <c r="AD5" s="12" t="s">
        <v>85</v>
      </c>
      <c r="AE5" s="12" t="s">
        <v>85</v>
      </c>
      <c r="AF5" s="12" t="s">
        <v>85</v>
      </c>
      <c r="AG5" s="12" t="s">
        <v>85</v>
      </c>
      <c r="AH5" s="12" t="s">
        <v>84</v>
      </c>
      <c r="AI5" s="12" t="s">
        <v>84</v>
      </c>
      <c r="AJ5" s="12" t="s">
        <v>85</v>
      </c>
      <c r="AK5" s="12" t="s">
        <v>85</v>
      </c>
      <c r="AL5" s="12" t="s">
        <v>330</v>
      </c>
      <c r="AM5" s="12" t="s">
        <v>84</v>
      </c>
      <c r="AN5" s="12" t="s">
        <v>84</v>
      </c>
      <c r="AO5" s="12" t="s">
        <v>90</v>
      </c>
      <c r="AP5" s="12" t="s">
        <v>85</v>
      </c>
      <c r="AQ5" s="12" t="s">
        <v>85</v>
      </c>
      <c r="AR5" s="12" t="s">
        <v>84</v>
      </c>
      <c r="AS5" s="12" t="s">
        <v>331</v>
      </c>
      <c r="AT5" s="12" t="s">
        <v>85</v>
      </c>
      <c r="AU5" s="12" t="s">
        <v>90</v>
      </c>
      <c r="AV5" s="12" t="s">
        <v>85</v>
      </c>
      <c r="AW5" s="12" t="s">
        <v>84</v>
      </c>
      <c r="AX5" s="12" t="s">
        <v>85</v>
      </c>
      <c r="AY5" s="12" t="s">
        <v>332</v>
      </c>
      <c r="AZ5" s="12" t="s">
        <v>85</v>
      </c>
      <c r="BA5" s="12" t="s">
        <v>84</v>
      </c>
      <c r="BB5" s="12" t="s">
        <v>333</v>
      </c>
      <c r="BC5" s="5" t="s">
        <v>334</v>
      </c>
    </row>
    <row r="6" spans="1:55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6"/>
    </row>
    <row r="7" spans="1:55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7"/>
    </row>
    <row r="8" spans="1:55" ht="13.5" x14ac:dyDescent="0.25">
      <c r="A8" s="20" t="s">
        <v>107</v>
      </c>
      <c r="B8" s="15">
        <f>+B15</f>
        <v>29460203351</v>
      </c>
      <c r="C8" s="15">
        <f t="shared" ref="C8:BC8" si="0">+C15</f>
        <v>265260346</v>
      </c>
      <c r="D8" s="15">
        <f t="shared" si="0"/>
        <v>187041645</v>
      </c>
      <c r="E8" s="15">
        <f t="shared" si="0"/>
        <v>136306060</v>
      </c>
      <c r="F8" s="15">
        <f t="shared" si="0"/>
        <v>840745263</v>
      </c>
      <c r="G8" s="15">
        <f t="shared" si="0"/>
        <v>954435882</v>
      </c>
      <c r="H8" s="15">
        <f t="shared" si="0"/>
        <v>177873619</v>
      </c>
      <c r="I8" s="15">
        <f t="shared" si="0"/>
        <v>284092346</v>
      </c>
      <c r="J8" s="15">
        <f t="shared" si="0"/>
        <v>82002581</v>
      </c>
      <c r="K8" s="15">
        <f t="shared" si="0"/>
        <v>54789374</v>
      </c>
      <c r="L8" s="15">
        <f t="shared" si="0"/>
        <v>3707792358</v>
      </c>
      <c r="M8" s="15">
        <f t="shared" si="0"/>
        <v>102145455</v>
      </c>
      <c r="N8" s="15">
        <f t="shared" si="0"/>
        <v>115187074</v>
      </c>
      <c r="O8" s="15">
        <f t="shared" si="0"/>
        <v>972988746</v>
      </c>
      <c r="P8" s="15">
        <f t="shared" si="0"/>
        <v>174308709</v>
      </c>
      <c r="Q8" s="15">
        <f t="shared" si="0"/>
        <v>438135556</v>
      </c>
      <c r="R8" s="15">
        <f t="shared" si="0"/>
        <v>823400286</v>
      </c>
      <c r="S8" s="15">
        <f t="shared" si="0"/>
        <v>711923315</v>
      </c>
      <c r="T8" s="15">
        <f t="shared" si="0"/>
        <v>211655008</v>
      </c>
      <c r="U8" s="15">
        <f t="shared" si="0"/>
        <v>212479361</v>
      </c>
      <c r="V8" s="15">
        <f t="shared" si="0"/>
        <v>227042510</v>
      </c>
      <c r="W8" s="15">
        <f t="shared" si="0"/>
        <v>240731648</v>
      </c>
      <c r="X8" s="15">
        <f t="shared" si="0"/>
        <v>545090025</v>
      </c>
      <c r="Y8" s="15">
        <f t="shared" si="0"/>
        <v>1417729384</v>
      </c>
      <c r="Z8" s="15">
        <f t="shared" si="0"/>
        <v>107589496</v>
      </c>
      <c r="AA8" s="15">
        <f t="shared" si="0"/>
        <v>127251261</v>
      </c>
      <c r="AB8" s="15">
        <f t="shared" si="0"/>
        <v>223001614</v>
      </c>
      <c r="AC8" s="15">
        <f t="shared" si="0"/>
        <v>219273094</v>
      </c>
      <c r="AD8" s="15">
        <f t="shared" si="0"/>
        <v>212759320</v>
      </c>
      <c r="AE8" s="15">
        <f t="shared" si="0"/>
        <v>451683841</v>
      </c>
      <c r="AF8" s="15">
        <f t="shared" si="0"/>
        <v>207344507</v>
      </c>
      <c r="AG8" s="15">
        <f t="shared" si="0"/>
        <v>318128676</v>
      </c>
      <c r="AH8" s="15">
        <f t="shared" si="0"/>
        <v>976970523</v>
      </c>
      <c r="AI8" s="15">
        <f t="shared" si="0"/>
        <v>206806476</v>
      </c>
      <c r="AJ8" s="15">
        <f t="shared" si="0"/>
        <v>255174851</v>
      </c>
      <c r="AK8" s="15">
        <f t="shared" si="0"/>
        <v>251452724</v>
      </c>
      <c r="AL8" s="15">
        <f t="shared" si="0"/>
        <v>156188266</v>
      </c>
      <c r="AM8" s="15">
        <f t="shared" si="0"/>
        <v>564124637</v>
      </c>
      <c r="AN8" s="15">
        <f t="shared" si="0"/>
        <v>186217542</v>
      </c>
      <c r="AO8" s="15">
        <f t="shared" si="0"/>
        <v>3073918516</v>
      </c>
      <c r="AP8" s="15">
        <f t="shared" si="0"/>
        <v>371254568</v>
      </c>
      <c r="AQ8" s="15">
        <f t="shared" si="0"/>
        <v>134470262</v>
      </c>
      <c r="AR8" s="15">
        <f t="shared" si="0"/>
        <v>156869273</v>
      </c>
      <c r="AS8" s="15">
        <f t="shared" si="0"/>
        <v>863590289</v>
      </c>
      <c r="AT8" s="15">
        <f t="shared" si="0"/>
        <v>301292117</v>
      </c>
      <c r="AU8" s="15">
        <f t="shared" si="0"/>
        <v>1533991938</v>
      </c>
      <c r="AV8" s="15">
        <f t="shared" si="0"/>
        <v>227193480</v>
      </c>
      <c r="AW8" s="15">
        <f t="shared" si="0"/>
        <v>112867845</v>
      </c>
      <c r="AX8" s="15">
        <f t="shared" si="0"/>
        <v>733896066</v>
      </c>
      <c r="AY8" s="15">
        <f t="shared" si="0"/>
        <v>355783309</v>
      </c>
      <c r="AZ8" s="15">
        <f t="shared" si="0"/>
        <v>202012079</v>
      </c>
      <c r="BA8" s="15">
        <f t="shared" si="0"/>
        <v>253413177</v>
      </c>
      <c r="BB8" s="15">
        <f t="shared" si="0"/>
        <v>104527087</v>
      </c>
      <c r="BC8" s="8">
        <f t="shared" si="0"/>
        <v>588753737</v>
      </c>
    </row>
    <row r="9" spans="1:55" ht="13.5" x14ac:dyDescent="0.25">
      <c r="A9" s="20" t="s">
        <v>108</v>
      </c>
      <c r="B9" s="15">
        <f>+B26</f>
        <v>26583678910</v>
      </c>
      <c r="C9" s="15">
        <f t="shared" ref="C9:BC9" si="1">+C26</f>
        <v>210065768</v>
      </c>
      <c r="D9" s="15">
        <f t="shared" si="1"/>
        <v>159833894</v>
      </c>
      <c r="E9" s="15">
        <f t="shared" si="1"/>
        <v>132854689</v>
      </c>
      <c r="F9" s="15">
        <f t="shared" si="1"/>
        <v>649303541</v>
      </c>
      <c r="G9" s="15">
        <f t="shared" si="1"/>
        <v>907643198</v>
      </c>
      <c r="H9" s="15">
        <f t="shared" si="1"/>
        <v>245250667</v>
      </c>
      <c r="I9" s="15">
        <f t="shared" si="1"/>
        <v>282751177</v>
      </c>
      <c r="J9" s="15">
        <f t="shared" si="1"/>
        <v>123687789</v>
      </c>
      <c r="K9" s="15">
        <f t="shared" si="1"/>
        <v>49645655</v>
      </c>
      <c r="L9" s="15">
        <f t="shared" si="1"/>
        <v>3645740166</v>
      </c>
      <c r="M9" s="15">
        <f t="shared" si="1"/>
        <v>90003268</v>
      </c>
      <c r="N9" s="15">
        <f t="shared" si="1"/>
        <v>99584504</v>
      </c>
      <c r="O9" s="15">
        <f t="shared" si="1"/>
        <v>601143883</v>
      </c>
      <c r="P9" s="15">
        <f t="shared" si="1"/>
        <v>151174208</v>
      </c>
      <c r="Q9" s="15">
        <f t="shared" si="1"/>
        <v>369906291</v>
      </c>
      <c r="R9" s="15">
        <f t="shared" si="1"/>
        <v>582927322</v>
      </c>
      <c r="S9" s="15">
        <f t="shared" si="1"/>
        <v>477091342</v>
      </c>
      <c r="T9" s="15">
        <f t="shared" si="1"/>
        <v>200198833</v>
      </c>
      <c r="U9" s="15">
        <f t="shared" si="1"/>
        <v>101140313</v>
      </c>
      <c r="V9" s="15">
        <f t="shared" si="1"/>
        <v>143412089</v>
      </c>
      <c r="W9" s="15">
        <f t="shared" si="1"/>
        <v>216133084</v>
      </c>
      <c r="X9" s="15">
        <f t="shared" si="1"/>
        <v>377677715</v>
      </c>
      <c r="Y9" s="15">
        <f t="shared" si="1"/>
        <v>1209029540</v>
      </c>
      <c r="Z9" s="15">
        <f t="shared" si="1"/>
        <v>67635462</v>
      </c>
      <c r="AA9" s="15">
        <f t="shared" si="1"/>
        <v>90189750</v>
      </c>
      <c r="AB9" s="15">
        <f t="shared" si="1"/>
        <v>162032769</v>
      </c>
      <c r="AC9" s="15">
        <f t="shared" si="1"/>
        <v>141249848</v>
      </c>
      <c r="AD9" s="15">
        <f t="shared" si="1"/>
        <v>156193791</v>
      </c>
      <c r="AE9" s="15">
        <f t="shared" si="1"/>
        <v>422667179</v>
      </c>
      <c r="AF9" s="15">
        <f t="shared" si="1"/>
        <v>165179833</v>
      </c>
      <c r="AG9" s="15">
        <f t="shared" si="1"/>
        <v>267190568</v>
      </c>
      <c r="AH9" s="15">
        <f t="shared" si="1"/>
        <v>852941922</v>
      </c>
      <c r="AI9" s="15">
        <f t="shared" si="1"/>
        <v>114215519</v>
      </c>
      <c r="AJ9" s="15">
        <f t="shared" si="1"/>
        <v>230182884</v>
      </c>
      <c r="AK9" s="15">
        <f t="shared" si="1"/>
        <v>146642927</v>
      </c>
      <c r="AL9" s="15">
        <f t="shared" si="1"/>
        <v>112292893</v>
      </c>
      <c r="AM9" s="15">
        <f t="shared" si="1"/>
        <v>387981189</v>
      </c>
      <c r="AN9" s="15">
        <f t="shared" si="1"/>
        <v>143213096</v>
      </c>
      <c r="AO9" s="15">
        <f t="shared" si="1"/>
        <v>3024361484</v>
      </c>
      <c r="AP9" s="15">
        <f t="shared" si="1"/>
        <v>311645828</v>
      </c>
      <c r="AQ9" s="15">
        <f t="shared" si="1"/>
        <v>124835361</v>
      </c>
      <c r="AR9" s="15">
        <f t="shared" si="1"/>
        <v>116561099</v>
      </c>
      <c r="AS9" s="15">
        <f t="shared" si="1"/>
        <v>744628987</v>
      </c>
      <c r="AT9" s="15">
        <f t="shared" si="1"/>
        <v>232352308</v>
      </c>
      <c r="AU9" s="15">
        <f t="shared" si="1"/>
        <v>1457610707</v>
      </c>
      <c r="AV9" s="15">
        <f t="shared" si="1"/>
        <v>182817788</v>
      </c>
      <c r="AW9" s="15">
        <f t="shared" si="1"/>
        <v>78437520</v>
      </c>
      <c r="AX9" s="15">
        <f t="shared" si="1"/>
        <v>689961487</v>
      </c>
      <c r="AY9" s="15">
        <f t="shared" si="1"/>
        <v>327104717</v>
      </c>
      <c r="AZ9" s="15">
        <f t="shared" si="1"/>
        <v>141057045</v>
      </c>
      <c r="BA9" s="15">
        <f t="shared" si="1"/>
        <v>199656313</v>
      </c>
      <c r="BB9" s="15">
        <f t="shared" si="1"/>
        <v>75088299</v>
      </c>
      <c r="BC9" s="8">
        <f t="shared" si="1"/>
        <v>437803904</v>
      </c>
    </row>
    <row r="10" spans="1:55" ht="13.5" x14ac:dyDescent="0.25">
      <c r="A10" s="20" t="s">
        <v>109</v>
      </c>
      <c r="B10" s="15">
        <f>+B8-B9</f>
        <v>2876524441</v>
      </c>
      <c r="C10" s="15">
        <f t="shared" ref="C10:BC10" si="2">+C8-C9</f>
        <v>55194578</v>
      </c>
      <c r="D10" s="15">
        <f t="shared" si="2"/>
        <v>27207751</v>
      </c>
      <c r="E10" s="15">
        <f t="shared" si="2"/>
        <v>3451371</v>
      </c>
      <c r="F10" s="15">
        <f t="shared" si="2"/>
        <v>191441722</v>
      </c>
      <c r="G10" s="15">
        <f t="shared" si="2"/>
        <v>46792684</v>
      </c>
      <c r="H10" s="15">
        <f t="shared" si="2"/>
        <v>-67377048</v>
      </c>
      <c r="I10" s="15">
        <f t="shared" si="2"/>
        <v>1341169</v>
      </c>
      <c r="J10" s="15">
        <f t="shared" si="2"/>
        <v>-41685208</v>
      </c>
      <c r="K10" s="15">
        <f t="shared" si="2"/>
        <v>5143719</v>
      </c>
      <c r="L10" s="15">
        <f t="shared" si="2"/>
        <v>62052192</v>
      </c>
      <c r="M10" s="15">
        <f t="shared" si="2"/>
        <v>12142187</v>
      </c>
      <c r="N10" s="15">
        <f t="shared" si="2"/>
        <v>15602570</v>
      </c>
      <c r="O10" s="15">
        <f t="shared" si="2"/>
        <v>371844863</v>
      </c>
      <c r="P10" s="15">
        <f t="shared" si="2"/>
        <v>23134501</v>
      </c>
      <c r="Q10" s="15">
        <f t="shared" si="2"/>
        <v>68229265</v>
      </c>
      <c r="R10" s="15">
        <f t="shared" si="2"/>
        <v>240472964</v>
      </c>
      <c r="S10" s="15">
        <f t="shared" si="2"/>
        <v>234831973</v>
      </c>
      <c r="T10" s="15">
        <f t="shared" si="2"/>
        <v>11456175</v>
      </c>
      <c r="U10" s="15">
        <f t="shared" si="2"/>
        <v>111339048</v>
      </c>
      <c r="V10" s="15">
        <f t="shared" si="2"/>
        <v>83630421</v>
      </c>
      <c r="W10" s="15">
        <f t="shared" si="2"/>
        <v>24598564</v>
      </c>
      <c r="X10" s="15">
        <f t="shared" si="2"/>
        <v>167412310</v>
      </c>
      <c r="Y10" s="15">
        <f t="shared" si="2"/>
        <v>208699844</v>
      </c>
      <c r="Z10" s="15">
        <f t="shared" si="2"/>
        <v>39954034</v>
      </c>
      <c r="AA10" s="15">
        <f t="shared" si="2"/>
        <v>37061511</v>
      </c>
      <c r="AB10" s="15">
        <f t="shared" si="2"/>
        <v>60968845</v>
      </c>
      <c r="AC10" s="15">
        <f t="shared" si="2"/>
        <v>78023246</v>
      </c>
      <c r="AD10" s="15">
        <f t="shared" si="2"/>
        <v>56565529</v>
      </c>
      <c r="AE10" s="15">
        <f t="shared" si="2"/>
        <v>29016662</v>
      </c>
      <c r="AF10" s="15">
        <f t="shared" si="2"/>
        <v>42164674</v>
      </c>
      <c r="AG10" s="15">
        <f t="shared" si="2"/>
        <v>50938108</v>
      </c>
      <c r="AH10" s="15">
        <f t="shared" si="2"/>
        <v>124028601</v>
      </c>
      <c r="AI10" s="15">
        <f t="shared" si="2"/>
        <v>92590957</v>
      </c>
      <c r="AJ10" s="15">
        <f t="shared" si="2"/>
        <v>24991967</v>
      </c>
      <c r="AK10" s="15">
        <f t="shared" si="2"/>
        <v>104809797</v>
      </c>
      <c r="AL10" s="15">
        <f t="shared" si="2"/>
        <v>43895373</v>
      </c>
      <c r="AM10" s="15">
        <f t="shared" si="2"/>
        <v>176143448</v>
      </c>
      <c r="AN10" s="15">
        <f t="shared" si="2"/>
        <v>43004446</v>
      </c>
      <c r="AO10" s="15">
        <f t="shared" si="2"/>
        <v>49557032</v>
      </c>
      <c r="AP10" s="15">
        <f t="shared" si="2"/>
        <v>59608740</v>
      </c>
      <c r="AQ10" s="15">
        <f t="shared" si="2"/>
        <v>9634901</v>
      </c>
      <c r="AR10" s="15">
        <f t="shared" si="2"/>
        <v>40308174</v>
      </c>
      <c r="AS10" s="15">
        <f t="shared" si="2"/>
        <v>118961302</v>
      </c>
      <c r="AT10" s="15">
        <f t="shared" si="2"/>
        <v>68939809</v>
      </c>
      <c r="AU10" s="15">
        <f t="shared" si="2"/>
        <v>76381231</v>
      </c>
      <c r="AV10" s="15">
        <f t="shared" si="2"/>
        <v>44375692</v>
      </c>
      <c r="AW10" s="15">
        <f t="shared" si="2"/>
        <v>34430325</v>
      </c>
      <c r="AX10" s="15">
        <f t="shared" si="2"/>
        <v>43934579</v>
      </c>
      <c r="AY10" s="15">
        <f t="shared" si="2"/>
        <v>28678592</v>
      </c>
      <c r="AZ10" s="15">
        <f t="shared" si="2"/>
        <v>60955034</v>
      </c>
      <c r="BA10" s="15">
        <f t="shared" si="2"/>
        <v>53756864</v>
      </c>
      <c r="BB10" s="15">
        <f t="shared" si="2"/>
        <v>29438788</v>
      </c>
      <c r="BC10" s="8">
        <f t="shared" si="2"/>
        <v>150949833</v>
      </c>
    </row>
    <row r="11" spans="1:55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6"/>
    </row>
    <row r="12" spans="1:55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6"/>
    </row>
    <row r="13" spans="1:55" ht="13.5" x14ac:dyDescent="0.25">
      <c r="A13" s="20" t="s">
        <v>112</v>
      </c>
      <c r="B13" s="16">
        <v>60706139670</v>
      </c>
      <c r="C13" s="16">
        <v>422504724</v>
      </c>
      <c r="D13" s="16">
        <v>313732647</v>
      </c>
      <c r="E13" s="16">
        <v>251299663</v>
      </c>
      <c r="F13" s="16">
        <v>1402000295</v>
      </c>
      <c r="G13" s="16">
        <v>1742904433</v>
      </c>
      <c r="H13" s="16">
        <v>266209150</v>
      </c>
      <c r="I13" s="16">
        <v>655714762</v>
      </c>
      <c r="J13" s="16">
        <v>221044896</v>
      </c>
      <c r="K13" s="16">
        <v>77816585</v>
      </c>
      <c r="L13" s="16">
        <v>8889486177</v>
      </c>
      <c r="M13" s="16">
        <v>149843641</v>
      </c>
      <c r="N13" s="16">
        <v>178823619</v>
      </c>
      <c r="O13" s="16">
        <v>1590118522</v>
      </c>
      <c r="P13" s="16">
        <v>247274103</v>
      </c>
      <c r="Q13" s="16">
        <v>772041593</v>
      </c>
      <c r="R13" s="16">
        <v>1421534814</v>
      </c>
      <c r="S13" s="16">
        <v>1190726036</v>
      </c>
      <c r="T13" s="16">
        <v>460873856</v>
      </c>
      <c r="U13" s="16">
        <v>342610197</v>
      </c>
      <c r="V13" s="16">
        <v>339895860</v>
      </c>
      <c r="W13" s="16">
        <v>420391544</v>
      </c>
      <c r="X13" s="16">
        <v>1037224803</v>
      </c>
      <c r="Y13" s="16">
        <v>2610805606</v>
      </c>
      <c r="Z13" s="16">
        <v>163717167</v>
      </c>
      <c r="AA13" s="16">
        <v>252865460</v>
      </c>
      <c r="AB13" s="16">
        <v>368085377</v>
      </c>
      <c r="AC13" s="16">
        <v>247699365</v>
      </c>
      <c r="AD13" s="16">
        <v>358060084</v>
      </c>
      <c r="AE13" s="16">
        <v>869852430</v>
      </c>
      <c r="AF13" s="16">
        <v>294870106</v>
      </c>
      <c r="AG13" s="16">
        <v>506904496</v>
      </c>
      <c r="AH13" s="16">
        <v>1508671851</v>
      </c>
      <c r="AI13" s="16">
        <v>335517524</v>
      </c>
      <c r="AJ13" s="16">
        <v>363379657</v>
      </c>
      <c r="AK13" s="16">
        <v>384564034</v>
      </c>
      <c r="AL13" s="16">
        <v>231693606</v>
      </c>
      <c r="AM13" s="16">
        <v>905567410</v>
      </c>
      <c r="AN13" s="16">
        <v>263507075</v>
      </c>
      <c r="AO13" s="16">
        <v>5734391800</v>
      </c>
      <c r="AP13" s="16">
        <v>582634000</v>
      </c>
      <c r="AQ13" s="16">
        <v>227792655</v>
      </c>
      <c r="AR13" s="16">
        <v>281044607</v>
      </c>
      <c r="AS13" s="16">
        <v>1327694180</v>
      </c>
      <c r="AT13" s="16">
        <v>526313495</v>
      </c>
      <c r="AU13" s="16">
        <v>3523911927</v>
      </c>
      <c r="AV13" s="16">
        <v>307061105</v>
      </c>
      <c r="AW13" s="16">
        <v>171712402</v>
      </c>
      <c r="AX13" s="16">
        <v>1970974212</v>
      </c>
      <c r="AY13" s="16">
        <v>582951566</v>
      </c>
      <c r="AZ13" s="16">
        <v>286693603</v>
      </c>
      <c r="BA13" s="16">
        <v>387130831</v>
      </c>
      <c r="BB13" s="16">
        <v>336592546</v>
      </c>
      <c r="BC13" s="9">
        <v>895110870</v>
      </c>
    </row>
    <row r="14" spans="1:55" ht="13.5" x14ac:dyDescent="0.25">
      <c r="A14" s="20" t="s">
        <v>113</v>
      </c>
      <c r="B14" s="16">
        <v>60706139670</v>
      </c>
      <c r="C14" s="16">
        <v>422504724</v>
      </c>
      <c r="D14" s="16">
        <v>313732647</v>
      </c>
      <c r="E14" s="16">
        <v>251299663</v>
      </c>
      <c r="F14" s="16">
        <v>1402000295</v>
      </c>
      <c r="G14" s="16">
        <v>1742904433</v>
      </c>
      <c r="H14" s="16">
        <v>266209150</v>
      </c>
      <c r="I14" s="16">
        <v>655714762</v>
      </c>
      <c r="J14" s="16">
        <v>221044896</v>
      </c>
      <c r="K14" s="16">
        <v>77816585</v>
      </c>
      <c r="L14" s="16">
        <v>8889486177</v>
      </c>
      <c r="M14" s="16">
        <v>149843641</v>
      </c>
      <c r="N14" s="16">
        <v>178823619</v>
      </c>
      <c r="O14" s="16">
        <v>1618780827</v>
      </c>
      <c r="P14" s="16">
        <v>247274103</v>
      </c>
      <c r="Q14" s="16">
        <v>772041593</v>
      </c>
      <c r="R14" s="16">
        <v>1441745887</v>
      </c>
      <c r="S14" s="16">
        <v>1190726036</v>
      </c>
      <c r="T14" s="16">
        <v>460873856</v>
      </c>
      <c r="U14" s="16">
        <v>342610197</v>
      </c>
      <c r="V14" s="16">
        <v>339895860</v>
      </c>
      <c r="W14" s="16">
        <v>420391544</v>
      </c>
      <c r="X14" s="16">
        <v>1037224803</v>
      </c>
      <c r="Y14" s="16">
        <v>2610805606</v>
      </c>
      <c r="Z14" s="16">
        <v>163717167</v>
      </c>
      <c r="AA14" s="16">
        <v>252865460</v>
      </c>
      <c r="AB14" s="16">
        <v>368085377</v>
      </c>
      <c r="AC14" s="16">
        <v>247699365</v>
      </c>
      <c r="AD14" s="16">
        <v>358060084</v>
      </c>
      <c r="AE14" s="16">
        <v>869852430</v>
      </c>
      <c r="AF14" s="16">
        <v>294870106</v>
      </c>
      <c r="AG14" s="16">
        <v>506904496</v>
      </c>
      <c r="AH14" s="16">
        <v>1508671851</v>
      </c>
      <c r="AI14" s="16">
        <v>335517524</v>
      </c>
      <c r="AJ14" s="16">
        <v>363379657</v>
      </c>
      <c r="AK14" s="16">
        <v>384564034</v>
      </c>
      <c r="AL14" s="16">
        <v>231693606</v>
      </c>
      <c r="AM14" s="16">
        <v>905567410</v>
      </c>
      <c r="AN14" s="16">
        <v>263507075</v>
      </c>
      <c r="AO14" s="16">
        <v>5792533200</v>
      </c>
      <c r="AP14" s="16">
        <v>582634000</v>
      </c>
      <c r="AQ14" s="16">
        <v>227792655</v>
      </c>
      <c r="AR14" s="16">
        <v>281044607</v>
      </c>
      <c r="AS14" s="16">
        <v>1306960484</v>
      </c>
      <c r="AT14" s="16">
        <v>526313495</v>
      </c>
      <c r="AU14" s="16">
        <v>3723872116</v>
      </c>
      <c r="AV14" s="16">
        <v>307061105</v>
      </c>
      <c r="AW14" s="16">
        <v>171712402</v>
      </c>
      <c r="AX14" s="16">
        <v>2003924473</v>
      </c>
      <c r="AY14" s="16">
        <v>582951566</v>
      </c>
      <c r="AZ14" s="16">
        <v>286693603</v>
      </c>
      <c r="BA14" s="16">
        <v>387130831</v>
      </c>
      <c r="BB14" s="16">
        <v>336592546</v>
      </c>
      <c r="BC14" s="9">
        <v>895110870</v>
      </c>
    </row>
    <row r="15" spans="1:55" ht="13.5" x14ac:dyDescent="0.25">
      <c r="A15" s="20" t="s">
        <v>114</v>
      </c>
      <c r="B15" s="16">
        <v>29460203351</v>
      </c>
      <c r="C15" s="16">
        <v>265260346</v>
      </c>
      <c r="D15" s="16">
        <v>187041645</v>
      </c>
      <c r="E15" s="16">
        <v>136306060</v>
      </c>
      <c r="F15" s="16">
        <v>840745263</v>
      </c>
      <c r="G15" s="16">
        <v>954435882</v>
      </c>
      <c r="H15" s="16">
        <v>177873619</v>
      </c>
      <c r="I15" s="16">
        <v>284092346</v>
      </c>
      <c r="J15" s="16">
        <v>82002581</v>
      </c>
      <c r="K15" s="16">
        <v>54789374</v>
      </c>
      <c r="L15" s="16">
        <v>3707792358</v>
      </c>
      <c r="M15" s="16">
        <v>102145455</v>
      </c>
      <c r="N15" s="16">
        <v>115187074</v>
      </c>
      <c r="O15" s="16">
        <v>972988746</v>
      </c>
      <c r="P15" s="16">
        <v>174308709</v>
      </c>
      <c r="Q15" s="16">
        <v>438135556</v>
      </c>
      <c r="R15" s="16">
        <v>823400286</v>
      </c>
      <c r="S15" s="16">
        <v>711923315</v>
      </c>
      <c r="T15" s="16">
        <v>211655008</v>
      </c>
      <c r="U15" s="16">
        <v>212479361</v>
      </c>
      <c r="V15" s="16">
        <v>227042510</v>
      </c>
      <c r="W15" s="16">
        <v>240731648</v>
      </c>
      <c r="X15" s="16">
        <v>545090025</v>
      </c>
      <c r="Y15" s="16">
        <v>1417729384</v>
      </c>
      <c r="Z15" s="16">
        <v>107589496</v>
      </c>
      <c r="AA15" s="16">
        <v>127251261</v>
      </c>
      <c r="AB15" s="16">
        <v>223001614</v>
      </c>
      <c r="AC15" s="16">
        <v>219273094</v>
      </c>
      <c r="AD15" s="16">
        <v>212759320</v>
      </c>
      <c r="AE15" s="16">
        <v>451683841</v>
      </c>
      <c r="AF15" s="16">
        <v>207344507</v>
      </c>
      <c r="AG15" s="16">
        <v>318128676</v>
      </c>
      <c r="AH15" s="16">
        <v>976970523</v>
      </c>
      <c r="AI15" s="16">
        <v>206806476</v>
      </c>
      <c r="AJ15" s="16">
        <v>255174851</v>
      </c>
      <c r="AK15" s="16">
        <v>251452724</v>
      </c>
      <c r="AL15" s="16">
        <v>156188266</v>
      </c>
      <c r="AM15" s="16">
        <v>564124637</v>
      </c>
      <c r="AN15" s="16">
        <v>186217542</v>
      </c>
      <c r="AO15" s="16">
        <v>3073918516</v>
      </c>
      <c r="AP15" s="16">
        <v>371254568</v>
      </c>
      <c r="AQ15" s="16">
        <v>134470262</v>
      </c>
      <c r="AR15" s="16">
        <v>156869273</v>
      </c>
      <c r="AS15" s="16">
        <v>863590289</v>
      </c>
      <c r="AT15" s="16">
        <v>301292117</v>
      </c>
      <c r="AU15" s="16">
        <v>1533991938</v>
      </c>
      <c r="AV15" s="16">
        <v>227193480</v>
      </c>
      <c r="AW15" s="16">
        <v>112867845</v>
      </c>
      <c r="AX15" s="16">
        <v>733896066</v>
      </c>
      <c r="AY15" s="16">
        <v>355783309</v>
      </c>
      <c r="AZ15" s="16">
        <v>202012079</v>
      </c>
      <c r="BA15" s="16">
        <v>253413177</v>
      </c>
      <c r="BB15" s="16">
        <v>104527087</v>
      </c>
      <c r="BC15" s="9">
        <v>588753737</v>
      </c>
    </row>
    <row r="16" spans="1:55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6"/>
    </row>
    <row r="17" spans="1:55" ht="13.5" x14ac:dyDescent="0.25">
      <c r="A17" s="20" t="s">
        <v>115</v>
      </c>
      <c r="B17" s="15">
        <f>+B14-B13</f>
        <v>0</v>
      </c>
      <c r="C17" s="15">
        <f t="shared" ref="C17:BC17" si="3">+C14-C13</f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0</v>
      </c>
      <c r="J17" s="15">
        <f t="shared" si="3"/>
        <v>0</v>
      </c>
      <c r="K17" s="15">
        <f t="shared" si="3"/>
        <v>0</v>
      </c>
      <c r="L17" s="15">
        <f t="shared" si="3"/>
        <v>0</v>
      </c>
      <c r="M17" s="15">
        <f t="shared" si="3"/>
        <v>0</v>
      </c>
      <c r="N17" s="15">
        <f t="shared" si="3"/>
        <v>0</v>
      </c>
      <c r="O17" s="15">
        <f t="shared" si="3"/>
        <v>28662305</v>
      </c>
      <c r="P17" s="15">
        <f t="shared" si="3"/>
        <v>0</v>
      </c>
      <c r="Q17" s="15">
        <f t="shared" si="3"/>
        <v>0</v>
      </c>
      <c r="R17" s="15">
        <f t="shared" si="3"/>
        <v>20211073</v>
      </c>
      <c r="S17" s="15">
        <f t="shared" si="3"/>
        <v>0</v>
      </c>
      <c r="T17" s="15">
        <f t="shared" si="3"/>
        <v>0</v>
      </c>
      <c r="U17" s="15">
        <f t="shared" si="3"/>
        <v>0</v>
      </c>
      <c r="V17" s="15">
        <f t="shared" si="3"/>
        <v>0</v>
      </c>
      <c r="W17" s="15">
        <f t="shared" si="3"/>
        <v>0</v>
      </c>
      <c r="X17" s="15">
        <f t="shared" si="3"/>
        <v>0</v>
      </c>
      <c r="Y17" s="15">
        <f t="shared" si="3"/>
        <v>0</v>
      </c>
      <c r="Z17" s="15">
        <f t="shared" si="3"/>
        <v>0</v>
      </c>
      <c r="AA17" s="15">
        <f t="shared" si="3"/>
        <v>0</v>
      </c>
      <c r="AB17" s="15">
        <f t="shared" si="3"/>
        <v>0</v>
      </c>
      <c r="AC17" s="15">
        <f t="shared" si="3"/>
        <v>0</v>
      </c>
      <c r="AD17" s="15">
        <f t="shared" si="3"/>
        <v>0</v>
      </c>
      <c r="AE17" s="15">
        <f t="shared" si="3"/>
        <v>0</v>
      </c>
      <c r="AF17" s="15">
        <f t="shared" si="3"/>
        <v>0</v>
      </c>
      <c r="AG17" s="15">
        <f t="shared" si="3"/>
        <v>0</v>
      </c>
      <c r="AH17" s="15">
        <f t="shared" si="3"/>
        <v>0</v>
      </c>
      <c r="AI17" s="15">
        <f t="shared" si="3"/>
        <v>0</v>
      </c>
      <c r="AJ17" s="15">
        <f t="shared" si="3"/>
        <v>0</v>
      </c>
      <c r="AK17" s="15">
        <f t="shared" si="3"/>
        <v>0</v>
      </c>
      <c r="AL17" s="15">
        <f t="shared" si="3"/>
        <v>0</v>
      </c>
      <c r="AM17" s="15">
        <f t="shared" si="3"/>
        <v>0</v>
      </c>
      <c r="AN17" s="15">
        <f t="shared" si="3"/>
        <v>0</v>
      </c>
      <c r="AO17" s="15">
        <f t="shared" si="3"/>
        <v>58141400</v>
      </c>
      <c r="AP17" s="15">
        <f t="shared" si="3"/>
        <v>0</v>
      </c>
      <c r="AQ17" s="15">
        <f t="shared" si="3"/>
        <v>0</v>
      </c>
      <c r="AR17" s="15">
        <f t="shared" si="3"/>
        <v>0</v>
      </c>
      <c r="AS17" s="15">
        <f t="shared" si="3"/>
        <v>-20733696</v>
      </c>
      <c r="AT17" s="15">
        <f t="shared" si="3"/>
        <v>0</v>
      </c>
      <c r="AU17" s="15">
        <f t="shared" si="3"/>
        <v>199960189</v>
      </c>
      <c r="AV17" s="15">
        <f t="shared" si="3"/>
        <v>0</v>
      </c>
      <c r="AW17" s="15">
        <f t="shared" si="3"/>
        <v>0</v>
      </c>
      <c r="AX17" s="15">
        <f t="shared" si="3"/>
        <v>32950261</v>
      </c>
      <c r="AY17" s="15">
        <f t="shared" si="3"/>
        <v>0</v>
      </c>
      <c r="AZ17" s="15">
        <f t="shared" si="3"/>
        <v>0</v>
      </c>
      <c r="BA17" s="15">
        <f t="shared" si="3"/>
        <v>0</v>
      </c>
      <c r="BB17" s="15">
        <f t="shared" si="3"/>
        <v>0</v>
      </c>
      <c r="BC17" s="8">
        <f t="shared" si="3"/>
        <v>0</v>
      </c>
    </row>
    <row r="18" spans="1:55" ht="13.5" x14ac:dyDescent="0.25">
      <c r="A18" s="20" t="s">
        <v>116</v>
      </c>
      <c r="B18" s="15">
        <f>+B15-B13</f>
        <v>-31245936319</v>
      </c>
      <c r="C18" s="15">
        <f t="shared" ref="C18:BC18" si="4">+C15-C13</f>
        <v>-157244378</v>
      </c>
      <c r="D18" s="15">
        <f t="shared" si="4"/>
        <v>-126691002</v>
      </c>
      <c r="E18" s="15">
        <f t="shared" si="4"/>
        <v>-114993603</v>
      </c>
      <c r="F18" s="15">
        <f t="shared" si="4"/>
        <v>-561255032</v>
      </c>
      <c r="G18" s="15">
        <f t="shared" si="4"/>
        <v>-788468551</v>
      </c>
      <c r="H18" s="15">
        <f t="shared" si="4"/>
        <v>-88335531</v>
      </c>
      <c r="I18" s="15">
        <f t="shared" si="4"/>
        <v>-371622416</v>
      </c>
      <c r="J18" s="15">
        <f t="shared" si="4"/>
        <v>-139042315</v>
      </c>
      <c r="K18" s="15">
        <f t="shared" si="4"/>
        <v>-23027211</v>
      </c>
      <c r="L18" s="15">
        <f t="shared" si="4"/>
        <v>-5181693819</v>
      </c>
      <c r="M18" s="15">
        <f t="shared" si="4"/>
        <v>-47698186</v>
      </c>
      <c r="N18" s="15">
        <f t="shared" si="4"/>
        <v>-63636545</v>
      </c>
      <c r="O18" s="15">
        <f t="shared" si="4"/>
        <v>-617129776</v>
      </c>
      <c r="P18" s="15">
        <f t="shared" si="4"/>
        <v>-72965394</v>
      </c>
      <c r="Q18" s="15">
        <f t="shared" si="4"/>
        <v>-333906037</v>
      </c>
      <c r="R18" s="15">
        <f t="shared" si="4"/>
        <v>-598134528</v>
      </c>
      <c r="S18" s="15">
        <f t="shared" si="4"/>
        <v>-478802721</v>
      </c>
      <c r="T18" s="15">
        <f t="shared" si="4"/>
        <v>-249218848</v>
      </c>
      <c r="U18" s="15">
        <f t="shared" si="4"/>
        <v>-130130836</v>
      </c>
      <c r="V18" s="15">
        <f t="shared" si="4"/>
        <v>-112853350</v>
      </c>
      <c r="W18" s="15">
        <f t="shared" si="4"/>
        <v>-179659896</v>
      </c>
      <c r="X18" s="15">
        <f t="shared" si="4"/>
        <v>-492134778</v>
      </c>
      <c r="Y18" s="15">
        <f t="shared" si="4"/>
        <v>-1193076222</v>
      </c>
      <c r="Z18" s="15">
        <f t="shared" si="4"/>
        <v>-56127671</v>
      </c>
      <c r="AA18" s="15">
        <f t="shared" si="4"/>
        <v>-125614199</v>
      </c>
      <c r="AB18" s="15">
        <f t="shared" si="4"/>
        <v>-145083763</v>
      </c>
      <c r="AC18" s="15">
        <f t="shared" si="4"/>
        <v>-28426271</v>
      </c>
      <c r="AD18" s="15">
        <f t="shared" si="4"/>
        <v>-145300764</v>
      </c>
      <c r="AE18" s="15">
        <f t="shared" si="4"/>
        <v>-418168589</v>
      </c>
      <c r="AF18" s="15">
        <f t="shared" si="4"/>
        <v>-87525599</v>
      </c>
      <c r="AG18" s="15">
        <f t="shared" si="4"/>
        <v>-188775820</v>
      </c>
      <c r="AH18" s="15">
        <f t="shared" si="4"/>
        <v>-531701328</v>
      </c>
      <c r="AI18" s="15">
        <f t="shared" si="4"/>
        <v>-128711048</v>
      </c>
      <c r="AJ18" s="15">
        <f t="shared" si="4"/>
        <v>-108204806</v>
      </c>
      <c r="AK18" s="15">
        <f t="shared" si="4"/>
        <v>-133111310</v>
      </c>
      <c r="AL18" s="15">
        <f t="shared" si="4"/>
        <v>-75505340</v>
      </c>
      <c r="AM18" s="15">
        <f t="shared" si="4"/>
        <v>-341442773</v>
      </c>
      <c r="AN18" s="15">
        <f t="shared" si="4"/>
        <v>-77289533</v>
      </c>
      <c r="AO18" s="15">
        <f t="shared" si="4"/>
        <v>-2660473284</v>
      </c>
      <c r="AP18" s="15">
        <f t="shared" si="4"/>
        <v>-211379432</v>
      </c>
      <c r="AQ18" s="15">
        <f t="shared" si="4"/>
        <v>-93322393</v>
      </c>
      <c r="AR18" s="15">
        <f t="shared" si="4"/>
        <v>-124175334</v>
      </c>
      <c r="AS18" s="15">
        <f t="shared" si="4"/>
        <v>-464103891</v>
      </c>
      <c r="AT18" s="15">
        <f t="shared" si="4"/>
        <v>-225021378</v>
      </c>
      <c r="AU18" s="15">
        <f t="shared" si="4"/>
        <v>-1989919989</v>
      </c>
      <c r="AV18" s="15">
        <f t="shared" si="4"/>
        <v>-79867625</v>
      </c>
      <c r="AW18" s="15">
        <f t="shared" si="4"/>
        <v>-58844557</v>
      </c>
      <c r="AX18" s="15">
        <f t="shared" si="4"/>
        <v>-1237078146</v>
      </c>
      <c r="AY18" s="15">
        <f t="shared" si="4"/>
        <v>-227168257</v>
      </c>
      <c r="AZ18" s="15">
        <f t="shared" si="4"/>
        <v>-84681524</v>
      </c>
      <c r="BA18" s="15">
        <f t="shared" si="4"/>
        <v>-133717654</v>
      </c>
      <c r="BB18" s="15">
        <f t="shared" si="4"/>
        <v>-232065459</v>
      </c>
      <c r="BC18" s="8">
        <f t="shared" si="4"/>
        <v>-306357133</v>
      </c>
    </row>
    <row r="19" spans="1:55" ht="13.5" x14ac:dyDescent="0.25">
      <c r="A19" s="20" t="s">
        <v>117</v>
      </c>
      <c r="B19" s="15">
        <f>+B15-B14</f>
        <v>-31245936319</v>
      </c>
      <c r="C19" s="15">
        <f t="shared" ref="C19:BC19" si="5">+C15-C14</f>
        <v>-157244378</v>
      </c>
      <c r="D19" s="15">
        <f t="shared" si="5"/>
        <v>-126691002</v>
      </c>
      <c r="E19" s="15">
        <f t="shared" si="5"/>
        <v>-114993603</v>
      </c>
      <c r="F19" s="15">
        <f t="shared" si="5"/>
        <v>-561255032</v>
      </c>
      <c r="G19" s="15">
        <f t="shared" si="5"/>
        <v>-788468551</v>
      </c>
      <c r="H19" s="15">
        <f t="shared" si="5"/>
        <v>-88335531</v>
      </c>
      <c r="I19" s="15">
        <f t="shared" si="5"/>
        <v>-371622416</v>
      </c>
      <c r="J19" s="15">
        <f t="shared" si="5"/>
        <v>-139042315</v>
      </c>
      <c r="K19" s="15">
        <f t="shared" si="5"/>
        <v>-23027211</v>
      </c>
      <c r="L19" s="15">
        <f t="shared" si="5"/>
        <v>-5181693819</v>
      </c>
      <c r="M19" s="15">
        <f t="shared" si="5"/>
        <v>-47698186</v>
      </c>
      <c r="N19" s="15">
        <f t="shared" si="5"/>
        <v>-63636545</v>
      </c>
      <c r="O19" s="15">
        <f t="shared" si="5"/>
        <v>-645792081</v>
      </c>
      <c r="P19" s="15">
        <f t="shared" si="5"/>
        <v>-72965394</v>
      </c>
      <c r="Q19" s="15">
        <f t="shared" si="5"/>
        <v>-333906037</v>
      </c>
      <c r="R19" s="15">
        <f t="shared" si="5"/>
        <v>-618345601</v>
      </c>
      <c r="S19" s="15">
        <f t="shared" si="5"/>
        <v>-478802721</v>
      </c>
      <c r="T19" s="15">
        <f t="shared" si="5"/>
        <v>-249218848</v>
      </c>
      <c r="U19" s="15">
        <f t="shared" si="5"/>
        <v>-130130836</v>
      </c>
      <c r="V19" s="15">
        <f t="shared" si="5"/>
        <v>-112853350</v>
      </c>
      <c r="W19" s="15">
        <f t="shared" si="5"/>
        <v>-179659896</v>
      </c>
      <c r="X19" s="15">
        <f t="shared" si="5"/>
        <v>-492134778</v>
      </c>
      <c r="Y19" s="15">
        <f t="shared" si="5"/>
        <v>-1193076222</v>
      </c>
      <c r="Z19" s="15">
        <f t="shared" si="5"/>
        <v>-56127671</v>
      </c>
      <c r="AA19" s="15">
        <f t="shared" si="5"/>
        <v>-125614199</v>
      </c>
      <c r="AB19" s="15">
        <f t="shared" si="5"/>
        <v>-145083763</v>
      </c>
      <c r="AC19" s="15">
        <f t="shared" si="5"/>
        <v>-28426271</v>
      </c>
      <c r="AD19" s="15">
        <f t="shared" si="5"/>
        <v>-145300764</v>
      </c>
      <c r="AE19" s="15">
        <f t="shared" si="5"/>
        <v>-418168589</v>
      </c>
      <c r="AF19" s="15">
        <f t="shared" si="5"/>
        <v>-87525599</v>
      </c>
      <c r="AG19" s="15">
        <f t="shared" si="5"/>
        <v>-188775820</v>
      </c>
      <c r="AH19" s="15">
        <f t="shared" si="5"/>
        <v>-531701328</v>
      </c>
      <c r="AI19" s="15">
        <f t="shared" si="5"/>
        <v>-128711048</v>
      </c>
      <c r="AJ19" s="15">
        <f t="shared" si="5"/>
        <v>-108204806</v>
      </c>
      <c r="AK19" s="15">
        <f t="shared" si="5"/>
        <v>-133111310</v>
      </c>
      <c r="AL19" s="15">
        <f t="shared" si="5"/>
        <v>-75505340</v>
      </c>
      <c r="AM19" s="15">
        <f t="shared" si="5"/>
        <v>-341442773</v>
      </c>
      <c r="AN19" s="15">
        <f t="shared" si="5"/>
        <v>-77289533</v>
      </c>
      <c r="AO19" s="15">
        <f t="shared" si="5"/>
        <v>-2718614684</v>
      </c>
      <c r="AP19" s="15">
        <f t="shared" si="5"/>
        <v>-211379432</v>
      </c>
      <c r="AQ19" s="15">
        <f t="shared" si="5"/>
        <v>-93322393</v>
      </c>
      <c r="AR19" s="15">
        <f t="shared" si="5"/>
        <v>-124175334</v>
      </c>
      <c r="AS19" s="15">
        <f t="shared" si="5"/>
        <v>-443370195</v>
      </c>
      <c r="AT19" s="15">
        <f t="shared" si="5"/>
        <v>-225021378</v>
      </c>
      <c r="AU19" s="15">
        <f t="shared" si="5"/>
        <v>-2189880178</v>
      </c>
      <c r="AV19" s="15">
        <f t="shared" si="5"/>
        <v>-79867625</v>
      </c>
      <c r="AW19" s="15">
        <f t="shared" si="5"/>
        <v>-58844557</v>
      </c>
      <c r="AX19" s="15">
        <f t="shared" si="5"/>
        <v>-1270028407</v>
      </c>
      <c r="AY19" s="15">
        <f t="shared" si="5"/>
        <v>-227168257</v>
      </c>
      <c r="AZ19" s="15">
        <f t="shared" si="5"/>
        <v>-84681524</v>
      </c>
      <c r="BA19" s="15">
        <f t="shared" si="5"/>
        <v>-133717654</v>
      </c>
      <c r="BB19" s="15">
        <f t="shared" si="5"/>
        <v>-232065459</v>
      </c>
      <c r="BC19" s="8">
        <f t="shared" si="5"/>
        <v>-306357133</v>
      </c>
    </row>
    <row r="20" spans="1:55" ht="13.5" x14ac:dyDescent="0.25">
      <c r="A20" s="20" t="s">
        <v>118</v>
      </c>
      <c r="B20" s="17">
        <f>IF(B13=0,0,B15*100/B13)</f>
        <v>48.529199041721903</v>
      </c>
      <c r="C20" s="17">
        <f t="shared" ref="C20:BC20" si="6">IF(C13=0,0,C15*100/C13)</f>
        <v>62.782811867447904</v>
      </c>
      <c r="D20" s="17">
        <f t="shared" si="6"/>
        <v>59.618164315554957</v>
      </c>
      <c r="E20" s="17">
        <f t="shared" si="6"/>
        <v>54.240446792799716</v>
      </c>
      <c r="F20" s="17">
        <f t="shared" si="6"/>
        <v>59.967552503261061</v>
      </c>
      <c r="G20" s="17">
        <f t="shared" si="6"/>
        <v>54.761228666861733</v>
      </c>
      <c r="H20" s="17">
        <f t="shared" si="6"/>
        <v>66.817244636407125</v>
      </c>
      <c r="I20" s="17">
        <f t="shared" si="6"/>
        <v>43.325598638878894</v>
      </c>
      <c r="J20" s="17">
        <f t="shared" si="6"/>
        <v>37.097703898125744</v>
      </c>
      <c r="K20" s="17">
        <f t="shared" si="6"/>
        <v>70.408350610605694</v>
      </c>
      <c r="L20" s="17">
        <f t="shared" si="6"/>
        <v>41.709861337017074</v>
      </c>
      <c r="M20" s="17">
        <f t="shared" si="6"/>
        <v>68.168027897827173</v>
      </c>
      <c r="N20" s="17">
        <f t="shared" si="6"/>
        <v>64.413792005853551</v>
      </c>
      <c r="O20" s="17">
        <f t="shared" si="6"/>
        <v>61.189699543667096</v>
      </c>
      <c r="P20" s="17">
        <f t="shared" si="6"/>
        <v>70.492100420236895</v>
      </c>
      <c r="Q20" s="17">
        <f t="shared" si="6"/>
        <v>56.75025283255691</v>
      </c>
      <c r="R20" s="17">
        <f t="shared" si="6"/>
        <v>57.923328918204042</v>
      </c>
      <c r="S20" s="17">
        <f t="shared" si="6"/>
        <v>59.789010526011545</v>
      </c>
      <c r="T20" s="17">
        <f t="shared" si="6"/>
        <v>45.924715677515017</v>
      </c>
      <c r="U20" s="17">
        <f t="shared" si="6"/>
        <v>62.017815832842828</v>
      </c>
      <c r="V20" s="17">
        <f t="shared" si="6"/>
        <v>66.797668556480801</v>
      </c>
      <c r="W20" s="17">
        <f t="shared" si="6"/>
        <v>57.263675122827877</v>
      </c>
      <c r="X20" s="17">
        <f t="shared" si="6"/>
        <v>52.552737210238114</v>
      </c>
      <c r="Y20" s="17">
        <f t="shared" si="6"/>
        <v>54.302372445572267</v>
      </c>
      <c r="Z20" s="17">
        <f t="shared" si="6"/>
        <v>65.71668565459602</v>
      </c>
      <c r="AA20" s="17">
        <f t="shared" si="6"/>
        <v>50.323702177434591</v>
      </c>
      <c r="AB20" s="17">
        <f t="shared" si="6"/>
        <v>60.584208972800354</v>
      </c>
      <c r="AC20" s="17">
        <f t="shared" si="6"/>
        <v>88.523882166593367</v>
      </c>
      <c r="AD20" s="17">
        <f t="shared" si="6"/>
        <v>59.420005051442708</v>
      </c>
      <c r="AE20" s="17">
        <f t="shared" si="6"/>
        <v>51.926490680723859</v>
      </c>
      <c r="AF20" s="17">
        <f t="shared" si="6"/>
        <v>70.317235549133628</v>
      </c>
      <c r="AG20" s="17">
        <f t="shared" si="6"/>
        <v>62.759095354324892</v>
      </c>
      <c r="AH20" s="17">
        <f t="shared" si="6"/>
        <v>64.75699287107598</v>
      </c>
      <c r="AI20" s="17">
        <f t="shared" si="6"/>
        <v>61.638055006629102</v>
      </c>
      <c r="AJ20" s="17">
        <f t="shared" si="6"/>
        <v>70.222657235872731</v>
      </c>
      <c r="AK20" s="17">
        <f t="shared" si="6"/>
        <v>65.38643808796742</v>
      </c>
      <c r="AL20" s="17">
        <f t="shared" si="6"/>
        <v>67.411556450116279</v>
      </c>
      <c r="AM20" s="17">
        <f t="shared" si="6"/>
        <v>62.295156690764742</v>
      </c>
      <c r="AN20" s="17">
        <f t="shared" si="6"/>
        <v>70.668896461318923</v>
      </c>
      <c r="AO20" s="17">
        <f t="shared" si="6"/>
        <v>53.604961488679585</v>
      </c>
      <c r="AP20" s="17">
        <f t="shared" si="6"/>
        <v>63.720031443410441</v>
      </c>
      <c r="AQ20" s="17">
        <f t="shared" si="6"/>
        <v>59.031869135552242</v>
      </c>
      <c r="AR20" s="17">
        <f t="shared" si="6"/>
        <v>55.816503534615059</v>
      </c>
      <c r="AS20" s="17">
        <f t="shared" si="6"/>
        <v>65.044368048672169</v>
      </c>
      <c r="AT20" s="17">
        <f t="shared" si="6"/>
        <v>57.245751792854939</v>
      </c>
      <c r="AU20" s="17">
        <f t="shared" si="6"/>
        <v>43.53093862098671</v>
      </c>
      <c r="AV20" s="17">
        <f t="shared" si="6"/>
        <v>73.989664044229897</v>
      </c>
      <c r="AW20" s="17">
        <f t="shared" si="6"/>
        <v>65.730747275901479</v>
      </c>
      <c r="AX20" s="17">
        <f t="shared" si="6"/>
        <v>37.235193719520872</v>
      </c>
      <c r="AY20" s="17">
        <f t="shared" si="6"/>
        <v>61.031366883745534</v>
      </c>
      <c r="AZ20" s="17">
        <f t="shared" si="6"/>
        <v>70.462708929016458</v>
      </c>
      <c r="BA20" s="17">
        <f t="shared" si="6"/>
        <v>65.459311609309665</v>
      </c>
      <c r="BB20" s="17">
        <f t="shared" si="6"/>
        <v>31.054486572022899</v>
      </c>
      <c r="BC20" s="10">
        <f t="shared" si="6"/>
        <v>65.774392506260142</v>
      </c>
    </row>
    <row r="21" spans="1:55" ht="13.5" x14ac:dyDescent="0.25">
      <c r="A21" s="20" t="s">
        <v>119</v>
      </c>
      <c r="B21" s="17">
        <f>IF(B14=0,0,B15*100/B14)</f>
        <v>48.529199041721903</v>
      </c>
      <c r="C21" s="17">
        <f t="shared" ref="C21:BC21" si="7">IF(C14=0,0,C15*100/C14)</f>
        <v>62.782811867447904</v>
      </c>
      <c r="D21" s="17">
        <f t="shared" si="7"/>
        <v>59.618164315554957</v>
      </c>
      <c r="E21" s="17">
        <f t="shared" si="7"/>
        <v>54.240446792799716</v>
      </c>
      <c r="F21" s="17">
        <f t="shared" si="7"/>
        <v>59.967552503261061</v>
      </c>
      <c r="G21" s="17">
        <f t="shared" si="7"/>
        <v>54.761228666861733</v>
      </c>
      <c r="H21" s="17">
        <f t="shared" si="7"/>
        <v>66.817244636407125</v>
      </c>
      <c r="I21" s="17">
        <f t="shared" si="7"/>
        <v>43.325598638878894</v>
      </c>
      <c r="J21" s="17">
        <f t="shared" si="7"/>
        <v>37.097703898125744</v>
      </c>
      <c r="K21" s="17">
        <f t="shared" si="7"/>
        <v>70.408350610605694</v>
      </c>
      <c r="L21" s="17">
        <f t="shared" si="7"/>
        <v>41.709861337017074</v>
      </c>
      <c r="M21" s="17">
        <f t="shared" si="7"/>
        <v>68.168027897827173</v>
      </c>
      <c r="N21" s="17">
        <f t="shared" si="7"/>
        <v>64.413792005853551</v>
      </c>
      <c r="O21" s="17">
        <f t="shared" si="7"/>
        <v>60.106268234173989</v>
      </c>
      <c r="P21" s="17">
        <f t="shared" si="7"/>
        <v>70.492100420236895</v>
      </c>
      <c r="Q21" s="17">
        <f t="shared" si="7"/>
        <v>56.75025283255691</v>
      </c>
      <c r="R21" s="17">
        <f t="shared" si="7"/>
        <v>57.111332407775407</v>
      </c>
      <c r="S21" s="17">
        <f t="shared" si="7"/>
        <v>59.789010526011545</v>
      </c>
      <c r="T21" s="17">
        <f t="shared" si="7"/>
        <v>45.924715677515017</v>
      </c>
      <c r="U21" s="17">
        <f t="shared" si="7"/>
        <v>62.017815832842828</v>
      </c>
      <c r="V21" s="17">
        <f t="shared" si="7"/>
        <v>66.797668556480801</v>
      </c>
      <c r="W21" s="17">
        <f t="shared" si="7"/>
        <v>57.263675122827877</v>
      </c>
      <c r="X21" s="17">
        <f t="shared" si="7"/>
        <v>52.552737210238114</v>
      </c>
      <c r="Y21" s="17">
        <f t="shared" si="7"/>
        <v>54.302372445572267</v>
      </c>
      <c r="Z21" s="17">
        <f t="shared" si="7"/>
        <v>65.71668565459602</v>
      </c>
      <c r="AA21" s="17">
        <f t="shared" si="7"/>
        <v>50.323702177434591</v>
      </c>
      <c r="AB21" s="17">
        <f t="shared" si="7"/>
        <v>60.584208972800354</v>
      </c>
      <c r="AC21" s="17">
        <f t="shared" si="7"/>
        <v>88.523882166593367</v>
      </c>
      <c r="AD21" s="17">
        <f t="shared" si="7"/>
        <v>59.420005051442708</v>
      </c>
      <c r="AE21" s="17">
        <f t="shared" si="7"/>
        <v>51.926490680723859</v>
      </c>
      <c r="AF21" s="17">
        <f t="shared" si="7"/>
        <v>70.317235549133628</v>
      </c>
      <c r="AG21" s="17">
        <f t="shared" si="7"/>
        <v>62.759095354324892</v>
      </c>
      <c r="AH21" s="17">
        <f t="shared" si="7"/>
        <v>64.75699287107598</v>
      </c>
      <c r="AI21" s="17">
        <f t="shared" si="7"/>
        <v>61.638055006629102</v>
      </c>
      <c r="AJ21" s="17">
        <f t="shared" si="7"/>
        <v>70.222657235872731</v>
      </c>
      <c r="AK21" s="17">
        <f t="shared" si="7"/>
        <v>65.38643808796742</v>
      </c>
      <c r="AL21" s="17">
        <f t="shared" si="7"/>
        <v>67.411556450116279</v>
      </c>
      <c r="AM21" s="17">
        <f t="shared" si="7"/>
        <v>62.295156690764742</v>
      </c>
      <c r="AN21" s="17">
        <f t="shared" si="7"/>
        <v>70.668896461318923</v>
      </c>
      <c r="AO21" s="17">
        <f t="shared" si="7"/>
        <v>53.066912348469579</v>
      </c>
      <c r="AP21" s="17">
        <f t="shared" si="7"/>
        <v>63.720031443410441</v>
      </c>
      <c r="AQ21" s="17">
        <f t="shared" si="7"/>
        <v>59.031869135552242</v>
      </c>
      <c r="AR21" s="17">
        <f t="shared" si="7"/>
        <v>55.816503534615059</v>
      </c>
      <c r="AS21" s="17">
        <f t="shared" si="7"/>
        <v>66.076235630089641</v>
      </c>
      <c r="AT21" s="17">
        <f t="shared" si="7"/>
        <v>57.245751792854939</v>
      </c>
      <c r="AU21" s="17">
        <f t="shared" si="7"/>
        <v>41.193464496512803</v>
      </c>
      <c r="AV21" s="17">
        <f t="shared" si="7"/>
        <v>73.989664044229897</v>
      </c>
      <c r="AW21" s="17">
        <f t="shared" si="7"/>
        <v>65.730747275901479</v>
      </c>
      <c r="AX21" s="17">
        <f t="shared" si="7"/>
        <v>36.622940429551811</v>
      </c>
      <c r="AY21" s="17">
        <f t="shared" si="7"/>
        <v>61.031366883745534</v>
      </c>
      <c r="AZ21" s="17">
        <f t="shared" si="7"/>
        <v>70.462708929016458</v>
      </c>
      <c r="BA21" s="17">
        <f t="shared" si="7"/>
        <v>65.459311609309665</v>
      </c>
      <c r="BB21" s="17">
        <f t="shared" si="7"/>
        <v>31.054486572022899</v>
      </c>
      <c r="BC21" s="10">
        <f t="shared" si="7"/>
        <v>65.774392506260142</v>
      </c>
    </row>
    <row r="22" spans="1:55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6"/>
    </row>
    <row r="23" spans="1:55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6"/>
    </row>
    <row r="24" spans="1:55" ht="13.5" x14ac:dyDescent="0.25">
      <c r="A24" s="20" t="s">
        <v>112</v>
      </c>
      <c r="B24" s="16">
        <v>60432692580</v>
      </c>
      <c r="C24" s="16">
        <v>503383732</v>
      </c>
      <c r="D24" s="16">
        <v>375577975</v>
      </c>
      <c r="E24" s="16">
        <v>318618906</v>
      </c>
      <c r="F24" s="16">
        <v>1404083694</v>
      </c>
      <c r="G24" s="16">
        <v>1564749083</v>
      </c>
      <c r="H24" s="16">
        <v>288884852</v>
      </c>
      <c r="I24" s="16">
        <v>655407355</v>
      </c>
      <c r="J24" s="16">
        <v>211255799</v>
      </c>
      <c r="K24" s="16">
        <v>81768386</v>
      </c>
      <c r="L24" s="16">
        <v>8472547849</v>
      </c>
      <c r="M24" s="16">
        <v>164224174</v>
      </c>
      <c r="N24" s="16">
        <v>190459827</v>
      </c>
      <c r="O24" s="16">
        <v>1315511056</v>
      </c>
      <c r="P24" s="16">
        <v>273257669</v>
      </c>
      <c r="Q24" s="16">
        <v>810802358</v>
      </c>
      <c r="R24" s="16">
        <v>1501548576</v>
      </c>
      <c r="S24" s="16">
        <v>1358931344</v>
      </c>
      <c r="T24" s="16">
        <v>478264863</v>
      </c>
      <c r="U24" s="16">
        <v>344726474</v>
      </c>
      <c r="V24" s="16">
        <v>381164316</v>
      </c>
      <c r="W24" s="16">
        <v>451708083</v>
      </c>
      <c r="X24" s="16">
        <v>966416593</v>
      </c>
      <c r="Y24" s="16">
        <v>2979926406</v>
      </c>
      <c r="Z24" s="16">
        <v>169186545</v>
      </c>
      <c r="AA24" s="16">
        <v>253729206</v>
      </c>
      <c r="AB24" s="16">
        <v>327910530</v>
      </c>
      <c r="AC24" s="16">
        <v>246118526</v>
      </c>
      <c r="AD24" s="16">
        <v>339369331</v>
      </c>
      <c r="AE24" s="16">
        <v>803935031</v>
      </c>
      <c r="AF24" s="16">
        <v>278058067</v>
      </c>
      <c r="AG24" s="16">
        <v>468608031</v>
      </c>
      <c r="AH24" s="16">
        <v>1512526486</v>
      </c>
      <c r="AI24" s="16">
        <v>304273040</v>
      </c>
      <c r="AJ24" s="16">
        <v>355377459</v>
      </c>
      <c r="AK24" s="16">
        <v>338938358</v>
      </c>
      <c r="AL24" s="16">
        <v>247135785</v>
      </c>
      <c r="AM24" s="16">
        <v>908807410</v>
      </c>
      <c r="AN24" s="16">
        <v>262556959</v>
      </c>
      <c r="AO24" s="16">
        <v>5739964700</v>
      </c>
      <c r="AP24" s="16">
        <v>631217660</v>
      </c>
      <c r="AQ24" s="16">
        <v>212614545</v>
      </c>
      <c r="AR24" s="16">
        <v>280749969</v>
      </c>
      <c r="AS24" s="16">
        <v>1484179248</v>
      </c>
      <c r="AT24" s="16">
        <v>546065192</v>
      </c>
      <c r="AU24" s="16">
        <v>3523691909</v>
      </c>
      <c r="AV24" s="16">
        <v>306992825</v>
      </c>
      <c r="AW24" s="16">
        <v>171603730</v>
      </c>
      <c r="AX24" s="16">
        <v>1945534112</v>
      </c>
      <c r="AY24" s="16">
        <v>553337082</v>
      </c>
      <c r="AZ24" s="16">
        <v>273184858</v>
      </c>
      <c r="BA24" s="16">
        <v>456013310</v>
      </c>
      <c r="BB24" s="16">
        <v>356586946</v>
      </c>
      <c r="BC24" s="9">
        <v>990295486</v>
      </c>
    </row>
    <row r="25" spans="1:55" ht="13.5" x14ac:dyDescent="0.25">
      <c r="A25" s="20" t="s">
        <v>113</v>
      </c>
      <c r="B25" s="16">
        <v>60432692580</v>
      </c>
      <c r="C25" s="16">
        <v>503383732</v>
      </c>
      <c r="D25" s="16">
        <v>375577975</v>
      </c>
      <c r="E25" s="16">
        <v>318618906</v>
      </c>
      <c r="F25" s="16">
        <v>1404083694</v>
      </c>
      <c r="G25" s="16">
        <v>1564749083</v>
      </c>
      <c r="H25" s="16">
        <v>288884852</v>
      </c>
      <c r="I25" s="16">
        <v>655407355</v>
      </c>
      <c r="J25" s="16">
        <v>211255799</v>
      </c>
      <c r="K25" s="16">
        <v>81768386</v>
      </c>
      <c r="L25" s="16">
        <v>8472547849</v>
      </c>
      <c r="M25" s="16">
        <v>164224174</v>
      </c>
      <c r="N25" s="16">
        <v>190459827</v>
      </c>
      <c r="O25" s="16">
        <v>1063503121</v>
      </c>
      <c r="P25" s="16">
        <v>273257669</v>
      </c>
      <c r="Q25" s="16">
        <v>810802358</v>
      </c>
      <c r="R25" s="16">
        <v>1521759640</v>
      </c>
      <c r="S25" s="16">
        <v>1358931344</v>
      </c>
      <c r="T25" s="16">
        <v>478264863</v>
      </c>
      <c r="U25" s="16">
        <v>344726474</v>
      </c>
      <c r="V25" s="16">
        <v>381164316</v>
      </c>
      <c r="W25" s="16">
        <v>451708083</v>
      </c>
      <c r="X25" s="16">
        <v>966416593</v>
      </c>
      <c r="Y25" s="16">
        <v>2979926406</v>
      </c>
      <c r="Z25" s="16">
        <v>169186545</v>
      </c>
      <c r="AA25" s="16">
        <v>253729206</v>
      </c>
      <c r="AB25" s="16">
        <v>327910530</v>
      </c>
      <c r="AC25" s="16">
        <v>246118526</v>
      </c>
      <c r="AD25" s="16">
        <v>339369331</v>
      </c>
      <c r="AE25" s="16">
        <v>803935031</v>
      </c>
      <c r="AF25" s="16">
        <v>278058067</v>
      </c>
      <c r="AG25" s="16">
        <v>468608031</v>
      </c>
      <c r="AH25" s="16">
        <v>1512526486</v>
      </c>
      <c r="AI25" s="16">
        <v>304273040</v>
      </c>
      <c r="AJ25" s="16">
        <v>355377459</v>
      </c>
      <c r="AK25" s="16">
        <v>338938358</v>
      </c>
      <c r="AL25" s="16">
        <v>247135785</v>
      </c>
      <c r="AM25" s="16">
        <v>908807410</v>
      </c>
      <c r="AN25" s="16">
        <v>262556959</v>
      </c>
      <c r="AO25" s="16">
        <v>5945246600</v>
      </c>
      <c r="AP25" s="16">
        <v>631217660</v>
      </c>
      <c r="AQ25" s="16">
        <v>212614545</v>
      </c>
      <c r="AR25" s="16">
        <v>280749969</v>
      </c>
      <c r="AS25" s="16">
        <v>1463445552</v>
      </c>
      <c r="AT25" s="16">
        <v>546065192</v>
      </c>
      <c r="AU25" s="16">
        <v>3723652102</v>
      </c>
      <c r="AV25" s="16">
        <v>306992825</v>
      </c>
      <c r="AW25" s="16">
        <v>171603730</v>
      </c>
      <c r="AX25" s="16">
        <v>1971930363</v>
      </c>
      <c r="AY25" s="16">
        <v>553337082</v>
      </c>
      <c r="AZ25" s="16">
        <v>273184858</v>
      </c>
      <c r="BA25" s="16">
        <v>456013310</v>
      </c>
      <c r="BB25" s="16">
        <v>356586946</v>
      </c>
      <c r="BC25" s="9">
        <v>990295486</v>
      </c>
    </row>
    <row r="26" spans="1:55" ht="13.5" x14ac:dyDescent="0.25">
      <c r="A26" s="20" t="s">
        <v>114</v>
      </c>
      <c r="B26" s="16">
        <v>26583678910</v>
      </c>
      <c r="C26" s="16">
        <v>210065768</v>
      </c>
      <c r="D26" s="16">
        <v>159833894</v>
      </c>
      <c r="E26" s="16">
        <v>132854689</v>
      </c>
      <c r="F26" s="16">
        <v>649303541</v>
      </c>
      <c r="G26" s="16">
        <v>907643198</v>
      </c>
      <c r="H26" s="16">
        <v>245250667</v>
      </c>
      <c r="I26" s="16">
        <v>282751177</v>
      </c>
      <c r="J26" s="16">
        <v>123687789</v>
      </c>
      <c r="K26" s="16">
        <v>49645655</v>
      </c>
      <c r="L26" s="16">
        <v>3645740166</v>
      </c>
      <c r="M26" s="16">
        <v>90003268</v>
      </c>
      <c r="N26" s="16">
        <v>99584504</v>
      </c>
      <c r="O26" s="16">
        <v>601143883</v>
      </c>
      <c r="P26" s="16">
        <v>151174208</v>
      </c>
      <c r="Q26" s="16">
        <v>369906291</v>
      </c>
      <c r="R26" s="16">
        <v>582927322</v>
      </c>
      <c r="S26" s="16">
        <v>477091342</v>
      </c>
      <c r="T26" s="16">
        <v>200198833</v>
      </c>
      <c r="U26" s="16">
        <v>101140313</v>
      </c>
      <c r="V26" s="16">
        <v>143412089</v>
      </c>
      <c r="W26" s="16">
        <v>216133084</v>
      </c>
      <c r="X26" s="16">
        <v>377677715</v>
      </c>
      <c r="Y26" s="16">
        <v>1209029540</v>
      </c>
      <c r="Z26" s="16">
        <v>67635462</v>
      </c>
      <c r="AA26" s="16">
        <v>90189750</v>
      </c>
      <c r="AB26" s="16">
        <v>162032769</v>
      </c>
      <c r="AC26" s="16">
        <v>141249848</v>
      </c>
      <c r="AD26" s="16">
        <v>156193791</v>
      </c>
      <c r="AE26" s="16">
        <v>422667179</v>
      </c>
      <c r="AF26" s="16">
        <v>165179833</v>
      </c>
      <c r="AG26" s="16">
        <v>267190568</v>
      </c>
      <c r="AH26" s="16">
        <v>852941922</v>
      </c>
      <c r="AI26" s="16">
        <v>114215519</v>
      </c>
      <c r="AJ26" s="16">
        <v>230182884</v>
      </c>
      <c r="AK26" s="16">
        <v>146642927</v>
      </c>
      <c r="AL26" s="16">
        <v>112292893</v>
      </c>
      <c r="AM26" s="16">
        <v>387981189</v>
      </c>
      <c r="AN26" s="16">
        <v>143213096</v>
      </c>
      <c r="AO26" s="16">
        <v>3024361484</v>
      </c>
      <c r="AP26" s="16">
        <v>311645828</v>
      </c>
      <c r="AQ26" s="16">
        <v>124835361</v>
      </c>
      <c r="AR26" s="16">
        <v>116561099</v>
      </c>
      <c r="AS26" s="16">
        <v>744628987</v>
      </c>
      <c r="AT26" s="16">
        <v>232352308</v>
      </c>
      <c r="AU26" s="16">
        <v>1457610707</v>
      </c>
      <c r="AV26" s="16">
        <v>182817788</v>
      </c>
      <c r="AW26" s="16">
        <v>78437520</v>
      </c>
      <c r="AX26" s="16">
        <v>689961487</v>
      </c>
      <c r="AY26" s="16">
        <v>327104717</v>
      </c>
      <c r="AZ26" s="16">
        <v>141057045</v>
      </c>
      <c r="BA26" s="16">
        <v>199656313</v>
      </c>
      <c r="BB26" s="16">
        <v>75088299</v>
      </c>
      <c r="BC26" s="9">
        <v>437803904</v>
      </c>
    </row>
    <row r="27" spans="1:55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6"/>
    </row>
    <row r="28" spans="1:55" ht="13.5" x14ac:dyDescent="0.25">
      <c r="A28" s="20" t="s">
        <v>121</v>
      </c>
      <c r="B28" s="15">
        <f>+B25-B24</f>
        <v>0</v>
      </c>
      <c r="C28" s="15">
        <f t="shared" ref="C28:BC28" si="8">+C25-C24</f>
        <v>0</v>
      </c>
      <c r="D28" s="15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0</v>
      </c>
      <c r="J28" s="15">
        <f t="shared" si="8"/>
        <v>0</v>
      </c>
      <c r="K28" s="15">
        <f t="shared" si="8"/>
        <v>0</v>
      </c>
      <c r="L28" s="15">
        <f t="shared" si="8"/>
        <v>0</v>
      </c>
      <c r="M28" s="15">
        <f t="shared" si="8"/>
        <v>0</v>
      </c>
      <c r="N28" s="15">
        <f t="shared" si="8"/>
        <v>0</v>
      </c>
      <c r="O28" s="15">
        <f t="shared" si="8"/>
        <v>-252007935</v>
      </c>
      <c r="P28" s="15">
        <f t="shared" si="8"/>
        <v>0</v>
      </c>
      <c r="Q28" s="15">
        <f t="shared" si="8"/>
        <v>0</v>
      </c>
      <c r="R28" s="15">
        <f t="shared" si="8"/>
        <v>20211064</v>
      </c>
      <c r="S28" s="15">
        <f t="shared" si="8"/>
        <v>0</v>
      </c>
      <c r="T28" s="15">
        <f t="shared" si="8"/>
        <v>0</v>
      </c>
      <c r="U28" s="15">
        <f t="shared" si="8"/>
        <v>0</v>
      </c>
      <c r="V28" s="15">
        <f t="shared" si="8"/>
        <v>0</v>
      </c>
      <c r="W28" s="15">
        <f t="shared" si="8"/>
        <v>0</v>
      </c>
      <c r="X28" s="15">
        <f t="shared" si="8"/>
        <v>0</v>
      </c>
      <c r="Y28" s="15">
        <f t="shared" si="8"/>
        <v>0</v>
      </c>
      <c r="Z28" s="15">
        <f t="shared" si="8"/>
        <v>0</v>
      </c>
      <c r="AA28" s="15">
        <f t="shared" si="8"/>
        <v>0</v>
      </c>
      <c r="AB28" s="15">
        <f t="shared" si="8"/>
        <v>0</v>
      </c>
      <c r="AC28" s="15">
        <f t="shared" si="8"/>
        <v>0</v>
      </c>
      <c r="AD28" s="15">
        <f t="shared" si="8"/>
        <v>0</v>
      </c>
      <c r="AE28" s="15">
        <f t="shared" si="8"/>
        <v>0</v>
      </c>
      <c r="AF28" s="15">
        <f t="shared" si="8"/>
        <v>0</v>
      </c>
      <c r="AG28" s="15">
        <f t="shared" si="8"/>
        <v>0</v>
      </c>
      <c r="AH28" s="15">
        <f t="shared" si="8"/>
        <v>0</v>
      </c>
      <c r="AI28" s="15">
        <f t="shared" si="8"/>
        <v>0</v>
      </c>
      <c r="AJ28" s="15">
        <f t="shared" si="8"/>
        <v>0</v>
      </c>
      <c r="AK28" s="15">
        <f t="shared" si="8"/>
        <v>0</v>
      </c>
      <c r="AL28" s="15">
        <f t="shared" si="8"/>
        <v>0</v>
      </c>
      <c r="AM28" s="15">
        <f t="shared" si="8"/>
        <v>0</v>
      </c>
      <c r="AN28" s="15">
        <f t="shared" si="8"/>
        <v>0</v>
      </c>
      <c r="AO28" s="15">
        <f t="shared" si="8"/>
        <v>205281900</v>
      </c>
      <c r="AP28" s="15">
        <f t="shared" si="8"/>
        <v>0</v>
      </c>
      <c r="AQ28" s="15">
        <f t="shared" si="8"/>
        <v>0</v>
      </c>
      <c r="AR28" s="15">
        <f t="shared" si="8"/>
        <v>0</v>
      </c>
      <c r="AS28" s="15">
        <f t="shared" si="8"/>
        <v>-20733696</v>
      </c>
      <c r="AT28" s="15">
        <f t="shared" si="8"/>
        <v>0</v>
      </c>
      <c r="AU28" s="15">
        <f t="shared" si="8"/>
        <v>199960193</v>
      </c>
      <c r="AV28" s="15">
        <f t="shared" si="8"/>
        <v>0</v>
      </c>
      <c r="AW28" s="15">
        <f t="shared" si="8"/>
        <v>0</v>
      </c>
      <c r="AX28" s="15">
        <f t="shared" si="8"/>
        <v>26396251</v>
      </c>
      <c r="AY28" s="15">
        <f t="shared" si="8"/>
        <v>0</v>
      </c>
      <c r="AZ28" s="15">
        <f t="shared" si="8"/>
        <v>0</v>
      </c>
      <c r="BA28" s="15">
        <f t="shared" si="8"/>
        <v>0</v>
      </c>
      <c r="BB28" s="15">
        <f t="shared" si="8"/>
        <v>0</v>
      </c>
      <c r="BC28" s="8">
        <f t="shared" si="8"/>
        <v>0</v>
      </c>
    </row>
    <row r="29" spans="1:55" ht="13.5" x14ac:dyDescent="0.25">
      <c r="A29" s="20" t="s">
        <v>122</v>
      </c>
      <c r="B29" s="15">
        <f>+B26-B24</f>
        <v>-33849013670</v>
      </c>
      <c r="C29" s="15">
        <f t="shared" ref="C29:BC29" si="9">+C26-C24</f>
        <v>-293317964</v>
      </c>
      <c r="D29" s="15">
        <f t="shared" si="9"/>
        <v>-215744081</v>
      </c>
      <c r="E29" s="15">
        <f t="shared" si="9"/>
        <v>-185764217</v>
      </c>
      <c r="F29" s="15">
        <f t="shared" si="9"/>
        <v>-754780153</v>
      </c>
      <c r="G29" s="15">
        <f t="shared" si="9"/>
        <v>-657105885</v>
      </c>
      <c r="H29" s="15">
        <f t="shared" si="9"/>
        <v>-43634185</v>
      </c>
      <c r="I29" s="15">
        <f t="shared" si="9"/>
        <v>-372656178</v>
      </c>
      <c r="J29" s="15">
        <f t="shared" si="9"/>
        <v>-87568010</v>
      </c>
      <c r="K29" s="15">
        <f t="shared" si="9"/>
        <v>-32122731</v>
      </c>
      <c r="L29" s="15">
        <f t="shared" si="9"/>
        <v>-4826807683</v>
      </c>
      <c r="M29" s="15">
        <f t="shared" si="9"/>
        <v>-74220906</v>
      </c>
      <c r="N29" s="15">
        <f t="shared" si="9"/>
        <v>-90875323</v>
      </c>
      <c r="O29" s="15">
        <f t="shared" si="9"/>
        <v>-714367173</v>
      </c>
      <c r="P29" s="15">
        <f t="shared" si="9"/>
        <v>-122083461</v>
      </c>
      <c r="Q29" s="15">
        <f t="shared" si="9"/>
        <v>-440896067</v>
      </c>
      <c r="R29" s="15">
        <f t="shared" si="9"/>
        <v>-918621254</v>
      </c>
      <c r="S29" s="15">
        <f t="shared" si="9"/>
        <v>-881840002</v>
      </c>
      <c r="T29" s="15">
        <f t="shared" si="9"/>
        <v>-278066030</v>
      </c>
      <c r="U29" s="15">
        <f t="shared" si="9"/>
        <v>-243586161</v>
      </c>
      <c r="V29" s="15">
        <f t="shared" si="9"/>
        <v>-237752227</v>
      </c>
      <c r="W29" s="15">
        <f t="shared" si="9"/>
        <v>-235574999</v>
      </c>
      <c r="X29" s="15">
        <f t="shared" si="9"/>
        <v>-588738878</v>
      </c>
      <c r="Y29" s="15">
        <f t="shared" si="9"/>
        <v>-1770896866</v>
      </c>
      <c r="Z29" s="15">
        <f t="shared" si="9"/>
        <v>-101551083</v>
      </c>
      <c r="AA29" s="15">
        <f t="shared" si="9"/>
        <v>-163539456</v>
      </c>
      <c r="AB29" s="15">
        <f t="shared" si="9"/>
        <v>-165877761</v>
      </c>
      <c r="AC29" s="15">
        <f t="shared" si="9"/>
        <v>-104868678</v>
      </c>
      <c r="AD29" s="15">
        <f t="shared" si="9"/>
        <v>-183175540</v>
      </c>
      <c r="AE29" s="15">
        <f t="shared" si="9"/>
        <v>-381267852</v>
      </c>
      <c r="AF29" s="15">
        <f t="shared" si="9"/>
        <v>-112878234</v>
      </c>
      <c r="AG29" s="15">
        <f t="shared" si="9"/>
        <v>-201417463</v>
      </c>
      <c r="AH29" s="15">
        <f t="shared" si="9"/>
        <v>-659584564</v>
      </c>
      <c r="AI29" s="15">
        <f t="shared" si="9"/>
        <v>-190057521</v>
      </c>
      <c r="AJ29" s="15">
        <f t="shared" si="9"/>
        <v>-125194575</v>
      </c>
      <c r="AK29" s="15">
        <f t="shared" si="9"/>
        <v>-192295431</v>
      </c>
      <c r="AL29" s="15">
        <f t="shared" si="9"/>
        <v>-134842892</v>
      </c>
      <c r="AM29" s="15">
        <f t="shared" si="9"/>
        <v>-520826221</v>
      </c>
      <c r="AN29" s="15">
        <f t="shared" si="9"/>
        <v>-119343863</v>
      </c>
      <c r="AO29" s="15">
        <f t="shared" si="9"/>
        <v>-2715603216</v>
      </c>
      <c r="AP29" s="15">
        <f t="shared" si="9"/>
        <v>-319571832</v>
      </c>
      <c r="AQ29" s="15">
        <f t="shared" si="9"/>
        <v>-87779184</v>
      </c>
      <c r="AR29" s="15">
        <f t="shared" si="9"/>
        <v>-164188870</v>
      </c>
      <c r="AS29" s="15">
        <f t="shared" si="9"/>
        <v>-739550261</v>
      </c>
      <c r="AT29" s="15">
        <f t="shared" si="9"/>
        <v>-313712884</v>
      </c>
      <c r="AU29" s="15">
        <f t="shared" si="9"/>
        <v>-2066081202</v>
      </c>
      <c r="AV29" s="15">
        <f t="shared" si="9"/>
        <v>-124175037</v>
      </c>
      <c r="AW29" s="15">
        <f t="shared" si="9"/>
        <v>-93166210</v>
      </c>
      <c r="AX29" s="15">
        <f t="shared" si="9"/>
        <v>-1255572625</v>
      </c>
      <c r="AY29" s="15">
        <f t="shared" si="9"/>
        <v>-226232365</v>
      </c>
      <c r="AZ29" s="15">
        <f t="shared" si="9"/>
        <v>-132127813</v>
      </c>
      <c r="BA29" s="15">
        <f t="shared" si="9"/>
        <v>-256356997</v>
      </c>
      <c r="BB29" s="15">
        <f t="shared" si="9"/>
        <v>-281498647</v>
      </c>
      <c r="BC29" s="8">
        <f t="shared" si="9"/>
        <v>-552491582</v>
      </c>
    </row>
    <row r="30" spans="1:55" ht="13.5" x14ac:dyDescent="0.25">
      <c r="A30" s="20" t="s">
        <v>123</v>
      </c>
      <c r="B30" s="15">
        <f>+B26-B25</f>
        <v>-33849013670</v>
      </c>
      <c r="C30" s="15">
        <f t="shared" ref="C30:BC30" si="10">+C26-C25</f>
        <v>-293317964</v>
      </c>
      <c r="D30" s="15">
        <f t="shared" si="10"/>
        <v>-215744081</v>
      </c>
      <c r="E30" s="15">
        <f t="shared" si="10"/>
        <v>-185764217</v>
      </c>
      <c r="F30" s="15">
        <f t="shared" si="10"/>
        <v>-754780153</v>
      </c>
      <c r="G30" s="15">
        <f t="shared" si="10"/>
        <v>-657105885</v>
      </c>
      <c r="H30" s="15">
        <f t="shared" si="10"/>
        <v>-43634185</v>
      </c>
      <c r="I30" s="15">
        <f t="shared" si="10"/>
        <v>-372656178</v>
      </c>
      <c r="J30" s="15">
        <f t="shared" si="10"/>
        <v>-87568010</v>
      </c>
      <c r="K30" s="15">
        <f t="shared" si="10"/>
        <v>-32122731</v>
      </c>
      <c r="L30" s="15">
        <f t="shared" si="10"/>
        <v>-4826807683</v>
      </c>
      <c r="M30" s="15">
        <f t="shared" si="10"/>
        <v>-74220906</v>
      </c>
      <c r="N30" s="15">
        <f t="shared" si="10"/>
        <v>-90875323</v>
      </c>
      <c r="O30" s="15">
        <f t="shared" si="10"/>
        <v>-462359238</v>
      </c>
      <c r="P30" s="15">
        <f t="shared" si="10"/>
        <v>-122083461</v>
      </c>
      <c r="Q30" s="15">
        <f t="shared" si="10"/>
        <v>-440896067</v>
      </c>
      <c r="R30" s="15">
        <f t="shared" si="10"/>
        <v>-938832318</v>
      </c>
      <c r="S30" s="15">
        <f t="shared" si="10"/>
        <v>-881840002</v>
      </c>
      <c r="T30" s="15">
        <f t="shared" si="10"/>
        <v>-278066030</v>
      </c>
      <c r="U30" s="15">
        <f t="shared" si="10"/>
        <v>-243586161</v>
      </c>
      <c r="V30" s="15">
        <f t="shared" si="10"/>
        <v>-237752227</v>
      </c>
      <c r="W30" s="15">
        <f t="shared" si="10"/>
        <v>-235574999</v>
      </c>
      <c r="X30" s="15">
        <f t="shared" si="10"/>
        <v>-588738878</v>
      </c>
      <c r="Y30" s="15">
        <f t="shared" si="10"/>
        <v>-1770896866</v>
      </c>
      <c r="Z30" s="15">
        <f t="shared" si="10"/>
        <v>-101551083</v>
      </c>
      <c r="AA30" s="15">
        <f t="shared" si="10"/>
        <v>-163539456</v>
      </c>
      <c r="AB30" s="15">
        <f t="shared" si="10"/>
        <v>-165877761</v>
      </c>
      <c r="AC30" s="15">
        <f t="shared" si="10"/>
        <v>-104868678</v>
      </c>
      <c r="AD30" s="15">
        <f t="shared" si="10"/>
        <v>-183175540</v>
      </c>
      <c r="AE30" s="15">
        <f t="shared" si="10"/>
        <v>-381267852</v>
      </c>
      <c r="AF30" s="15">
        <f t="shared" si="10"/>
        <v>-112878234</v>
      </c>
      <c r="AG30" s="15">
        <f t="shared" si="10"/>
        <v>-201417463</v>
      </c>
      <c r="AH30" s="15">
        <f t="shared" si="10"/>
        <v>-659584564</v>
      </c>
      <c r="AI30" s="15">
        <f t="shared" si="10"/>
        <v>-190057521</v>
      </c>
      <c r="AJ30" s="15">
        <f t="shared" si="10"/>
        <v>-125194575</v>
      </c>
      <c r="AK30" s="15">
        <f t="shared" si="10"/>
        <v>-192295431</v>
      </c>
      <c r="AL30" s="15">
        <f t="shared" si="10"/>
        <v>-134842892</v>
      </c>
      <c r="AM30" s="15">
        <f t="shared" si="10"/>
        <v>-520826221</v>
      </c>
      <c r="AN30" s="15">
        <f t="shared" si="10"/>
        <v>-119343863</v>
      </c>
      <c r="AO30" s="15">
        <f t="shared" si="10"/>
        <v>-2920885116</v>
      </c>
      <c r="AP30" s="15">
        <f t="shared" si="10"/>
        <v>-319571832</v>
      </c>
      <c r="AQ30" s="15">
        <f t="shared" si="10"/>
        <v>-87779184</v>
      </c>
      <c r="AR30" s="15">
        <f t="shared" si="10"/>
        <v>-164188870</v>
      </c>
      <c r="AS30" s="15">
        <f t="shared" si="10"/>
        <v>-718816565</v>
      </c>
      <c r="AT30" s="15">
        <f t="shared" si="10"/>
        <v>-313712884</v>
      </c>
      <c r="AU30" s="15">
        <f t="shared" si="10"/>
        <v>-2266041395</v>
      </c>
      <c r="AV30" s="15">
        <f t="shared" si="10"/>
        <v>-124175037</v>
      </c>
      <c r="AW30" s="15">
        <f t="shared" si="10"/>
        <v>-93166210</v>
      </c>
      <c r="AX30" s="15">
        <f t="shared" si="10"/>
        <v>-1281968876</v>
      </c>
      <c r="AY30" s="15">
        <f t="shared" si="10"/>
        <v>-226232365</v>
      </c>
      <c r="AZ30" s="15">
        <f t="shared" si="10"/>
        <v>-132127813</v>
      </c>
      <c r="BA30" s="15">
        <f t="shared" si="10"/>
        <v>-256356997</v>
      </c>
      <c r="BB30" s="15">
        <f t="shared" si="10"/>
        <v>-281498647</v>
      </c>
      <c r="BC30" s="8">
        <f t="shared" si="10"/>
        <v>-552491582</v>
      </c>
    </row>
    <row r="31" spans="1:55" ht="13.5" x14ac:dyDescent="0.25">
      <c r="A31" s="20" t="s">
        <v>124</v>
      </c>
      <c r="B31" s="17">
        <f>IF(B24=0,0,B26*100/B24)</f>
        <v>43.988903646497093</v>
      </c>
      <c r="C31" s="17">
        <f t="shared" ref="C31:BC31" si="11">IF(C24=0,0,C26*100/C24)</f>
        <v>41.730742303765986</v>
      </c>
      <c r="D31" s="17">
        <f t="shared" si="11"/>
        <v>42.5567803862833</v>
      </c>
      <c r="E31" s="17">
        <f t="shared" si="11"/>
        <v>41.697051398450284</v>
      </c>
      <c r="F31" s="17">
        <f t="shared" si="11"/>
        <v>46.243934302110056</v>
      </c>
      <c r="G31" s="17">
        <f t="shared" si="11"/>
        <v>58.005670548777694</v>
      </c>
      <c r="H31" s="17">
        <f t="shared" si="11"/>
        <v>84.89564797257006</v>
      </c>
      <c r="I31" s="17">
        <f t="shared" si="11"/>
        <v>43.141288367140767</v>
      </c>
      <c r="J31" s="17">
        <f t="shared" si="11"/>
        <v>58.548825445497002</v>
      </c>
      <c r="K31" s="17">
        <f t="shared" si="11"/>
        <v>60.714974855930258</v>
      </c>
      <c r="L31" s="17">
        <f t="shared" si="11"/>
        <v>43.030033361573757</v>
      </c>
      <c r="M31" s="17">
        <f t="shared" si="11"/>
        <v>54.805127532564114</v>
      </c>
      <c r="N31" s="17">
        <f t="shared" si="11"/>
        <v>52.286356429379722</v>
      </c>
      <c r="O31" s="17">
        <f t="shared" si="11"/>
        <v>45.696604392506146</v>
      </c>
      <c r="P31" s="17">
        <f t="shared" si="11"/>
        <v>55.32295161311648</v>
      </c>
      <c r="Q31" s="17">
        <f t="shared" si="11"/>
        <v>45.622251508054937</v>
      </c>
      <c r="R31" s="17">
        <f t="shared" si="11"/>
        <v>38.821742520836032</v>
      </c>
      <c r="S31" s="17">
        <f t="shared" si="11"/>
        <v>35.107832644119213</v>
      </c>
      <c r="T31" s="17">
        <f t="shared" si="11"/>
        <v>41.859406468670478</v>
      </c>
      <c r="U31" s="17">
        <f t="shared" si="11"/>
        <v>29.339293796159097</v>
      </c>
      <c r="V31" s="17">
        <f t="shared" si="11"/>
        <v>37.624741608813139</v>
      </c>
      <c r="W31" s="17">
        <f t="shared" si="11"/>
        <v>47.847955822388947</v>
      </c>
      <c r="X31" s="17">
        <f t="shared" si="11"/>
        <v>39.080218379487199</v>
      </c>
      <c r="Y31" s="17">
        <f t="shared" si="11"/>
        <v>40.572463050283801</v>
      </c>
      <c r="Z31" s="17">
        <f t="shared" si="11"/>
        <v>39.976856315613041</v>
      </c>
      <c r="AA31" s="17">
        <f t="shared" si="11"/>
        <v>35.545671474650817</v>
      </c>
      <c r="AB31" s="17">
        <f t="shared" si="11"/>
        <v>49.413713246720071</v>
      </c>
      <c r="AC31" s="17">
        <f t="shared" si="11"/>
        <v>57.390985674926398</v>
      </c>
      <c r="AD31" s="17">
        <f t="shared" si="11"/>
        <v>46.02472195697613</v>
      </c>
      <c r="AE31" s="17">
        <f t="shared" si="11"/>
        <v>52.574793074292593</v>
      </c>
      <c r="AF31" s="17">
        <f t="shared" si="11"/>
        <v>59.404797991349049</v>
      </c>
      <c r="AG31" s="17">
        <f t="shared" si="11"/>
        <v>57.017923365466181</v>
      </c>
      <c r="AH31" s="17">
        <f t="shared" si="11"/>
        <v>56.391866846290718</v>
      </c>
      <c r="AI31" s="17">
        <f t="shared" si="11"/>
        <v>37.537180093247827</v>
      </c>
      <c r="AJ31" s="17">
        <f t="shared" si="11"/>
        <v>64.771379886533552</v>
      </c>
      <c r="AK31" s="17">
        <f t="shared" si="11"/>
        <v>43.265367739817755</v>
      </c>
      <c r="AL31" s="17">
        <f t="shared" si="11"/>
        <v>45.437730921889759</v>
      </c>
      <c r="AM31" s="17">
        <f t="shared" si="11"/>
        <v>42.691244011753824</v>
      </c>
      <c r="AN31" s="17">
        <f t="shared" si="11"/>
        <v>54.545534251103206</v>
      </c>
      <c r="AO31" s="17">
        <f t="shared" si="11"/>
        <v>52.68954849147417</v>
      </c>
      <c r="AP31" s="17">
        <f t="shared" si="11"/>
        <v>49.372165537954054</v>
      </c>
      <c r="AQ31" s="17">
        <f t="shared" si="11"/>
        <v>58.714403099750299</v>
      </c>
      <c r="AR31" s="17">
        <f t="shared" si="11"/>
        <v>41.517760238826597</v>
      </c>
      <c r="AS31" s="17">
        <f t="shared" si="11"/>
        <v>50.171095439005896</v>
      </c>
      <c r="AT31" s="17">
        <f t="shared" si="11"/>
        <v>42.550287292437417</v>
      </c>
      <c r="AU31" s="17">
        <f t="shared" si="11"/>
        <v>41.366008852166082</v>
      </c>
      <c r="AV31" s="17">
        <f t="shared" si="11"/>
        <v>59.551159868312887</v>
      </c>
      <c r="AW31" s="17">
        <f t="shared" si="11"/>
        <v>45.708516941910297</v>
      </c>
      <c r="AX31" s="17">
        <f t="shared" si="11"/>
        <v>35.46385965398072</v>
      </c>
      <c r="AY31" s="17">
        <f t="shared" si="11"/>
        <v>59.114909815496517</v>
      </c>
      <c r="AZ31" s="17">
        <f t="shared" si="11"/>
        <v>51.634283844531382</v>
      </c>
      <c r="BA31" s="17">
        <f t="shared" si="11"/>
        <v>43.783001202311397</v>
      </c>
      <c r="BB31" s="17">
        <f t="shared" si="11"/>
        <v>21.057500798136338</v>
      </c>
      <c r="BC31" s="10">
        <f t="shared" si="11"/>
        <v>44.209421348407517</v>
      </c>
    </row>
    <row r="32" spans="1:55" ht="13.5" x14ac:dyDescent="0.25">
      <c r="A32" s="20" t="s">
        <v>125</v>
      </c>
      <c r="B32" s="17">
        <f>IF(B25=0,0,B26*100/B25)</f>
        <v>43.988903646497093</v>
      </c>
      <c r="C32" s="17">
        <f t="shared" ref="C32:BC32" si="12">IF(C25=0,0,C26*100/C25)</f>
        <v>41.730742303765986</v>
      </c>
      <c r="D32" s="17">
        <f t="shared" si="12"/>
        <v>42.5567803862833</v>
      </c>
      <c r="E32" s="17">
        <f t="shared" si="12"/>
        <v>41.697051398450284</v>
      </c>
      <c r="F32" s="17">
        <f t="shared" si="12"/>
        <v>46.243934302110056</v>
      </c>
      <c r="G32" s="17">
        <f t="shared" si="12"/>
        <v>58.005670548777694</v>
      </c>
      <c r="H32" s="17">
        <f t="shared" si="12"/>
        <v>84.89564797257006</v>
      </c>
      <c r="I32" s="17">
        <f t="shared" si="12"/>
        <v>43.141288367140767</v>
      </c>
      <c r="J32" s="17">
        <f t="shared" si="12"/>
        <v>58.548825445497002</v>
      </c>
      <c r="K32" s="17">
        <f t="shared" si="12"/>
        <v>60.714974855930258</v>
      </c>
      <c r="L32" s="17">
        <f t="shared" si="12"/>
        <v>43.030033361573757</v>
      </c>
      <c r="M32" s="17">
        <f t="shared" si="12"/>
        <v>54.805127532564114</v>
      </c>
      <c r="N32" s="17">
        <f t="shared" si="12"/>
        <v>52.286356429379722</v>
      </c>
      <c r="O32" s="17">
        <f t="shared" si="12"/>
        <v>56.524881886077701</v>
      </c>
      <c r="P32" s="17">
        <f t="shared" si="12"/>
        <v>55.32295161311648</v>
      </c>
      <c r="Q32" s="17">
        <f t="shared" si="12"/>
        <v>45.622251508054937</v>
      </c>
      <c r="R32" s="17">
        <f t="shared" si="12"/>
        <v>38.30613630941086</v>
      </c>
      <c r="S32" s="17">
        <f t="shared" si="12"/>
        <v>35.107832644119213</v>
      </c>
      <c r="T32" s="17">
        <f t="shared" si="12"/>
        <v>41.859406468670478</v>
      </c>
      <c r="U32" s="17">
        <f t="shared" si="12"/>
        <v>29.339293796159097</v>
      </c>
      <c r="V32" s="17">
        <f t="shared" si="12"/>
        <v>37.624741608813139</v>
      </c>
      <c r="W32" s="17">
        <f t="shared" si="12"/>
        <v>47.847955822388947</v>
      </c>
      <c r="X32" s="17">
        <f t="shared" si="12"/>
        <v>39.080218379487199</v>
      </c>
      <c r="Y32" s="17">
        <f t="shared" si="12"/>
        <v>40.572463050283801</v>
      </c>
      <c r="Z32" s="17">
        <f t="shared" si="12"/>
        <v>39.976856315613041</v>
      </c>
      <c r="AA32" s="17">
        <f t="shared" si="12"/>
        <v>35.545671474650817</v>
      </c>
      <c r="AB32" s="17">
        <f t="shared" si="12"/>
        <v>49.413713246720071</v>
      </c>
      <c r="AC32" s="17">
        <f t="shared" si="12"/>
        <v>57.390985674926398</v>
      </c>
      <c r="AD32" s="17">
        <f t="shared" si="12"/>
        <v>46.02472195697613</v>
      </c>
      <c r="AE32" s="17">
        <f t="shared" si="12"/>
        <v>52.574793074292593</v>
      </c>
      <c r="AF32" s="17">
        <f t="shared" si="12"/>
        <v>59.404797991349049</v>
      </c>
      <c r="AG32" s="17">
        <f t="shared" si="12"/>
        <v>57.017923365466181</v>
      </c>
      <c r="AH32" s="17">
        <f t="shared" si="12"/>
        <v>56.391866846290718</v>
      </c>
      <c r="AI32" s="17">
        <f t="shared" si="12"/>
        <v>37.537180093247827</v>
      </c>
      <c r="AJ32" s="17">
        <f t="shared" si="12"/>
        <v>64.771379886533552</v>
      </c>
      <c r="AK32" s="17">
        <f t="shared" si="12"/>
        <v>43.265367739817755</v>
      </c>
      <c r="AL32" s="17">
        <f t="shared" si="12"/>
        <v>45.437730921889759</v>
      </c>
      <c r="AM32" s="17">
        <f t="shared" si="12"/>
        <v>42.691244011753824</v>
      </c>
      <c r="AN32" s="17">
        <f t="shared" si="12"/>
        <v>54.545534251103206</v>
      </c>
      <c r="AO32" s="17">
        <f t="shared" si="12"/>
        <v>50.870244541244091</v>
      </c>
      <c r="AP32" s="17">
        <f t="shared" si="12"/>
        <v>49.372165537954054</v>
      </c>
      <c r="AQ32" s="17">
        <f t="shared" si="12"/>
        <v>58.714403099750299</v>
      </c>
      <c r="AR32" s="17">
        <f t="shared" si="12"/>
        <v>41.517760238826597</v>
      </c>
      <c r="AS32" s="17">
        <f t="shared" si="12"/>
        <v>50.881905786133409</v>
      </c>
      <c r="AT32" s="17">
        <f t="shared" si="12"/>
        <v>42.550287292437417</v>
      </c>
      <c r="AU32" s="17">
        <f t="shared" si="12"/>
        <v>39.144653342268654</v>
      </c>
      <c r="AV32" s="17">
        <f t="shared" si="12"/>
        <v>59.551159868312887</v>
      </c>
      <c r="AW32" s="17">
        <f t="shared" si="12"/>
        <v>45.708516941910297</v>
      </c>
      <c r="AX32" s="17">
        <f t="shared" si="12"/>
        <v>34.989140587618202</v>
      </c>
      <c r="AY32" s="17">
        <f t="shared" si="12"/>
        <v>59.114909815496517</v>
      </c>
      <c r="AZ32" s="17">
        <f t="shared" si="12"/>
        <v>51.634283844531382</v>
      </c>
      <c r="BA32" s="17">
        <f t="shared" si="12"/>
        <v>43.783001202311397</v>
      </c>
      <c r="BB32" s="17">
        <f t="shared" si="12"/>
        <v>21.057500798136338</v>
      </c>
      <c r="BC32" s="10">
        <f t="shared" si="12"/>
        <v>44.209421348407517</v>
      </c>
    </row>
    <row r="33" spans="1:55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6"/>
    </row>
    <row r="34" spans="1:55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6"/>
    </row>
    <row r="35" spans="1:55" ht="13.5" x14ac:dyDescent="0.25">
      <c r="A35" s="20" t="s">
        <v>127</v>
      </c>
      <c r="B35" s="16">
        <v>52289468580</v>
      </c>
      <c r="C35" s="16">
        <v>449028154</v>
      </c>
      <c r="D35" s="16">
        <v>281526950</v>
      </c>
      <c r="E35" s="16">
        <v>271496574</v>
      </c>
      <c r="F35" s="16">
        <v>1253190894</v>
      </c>
      <c r="G35" s="16">
        <v>1109756833</v>
      </c>
      <c r="H35" s="16">
        <v>243214752</v>
      </c>
      <c r="I35" s="16">
        <v>571589705</v>
      </c>
      <c r="J35" s="16">
        <v>190427939</v>
      </c>
      <c r="K35" s="16">
        <v>68399636</v>
      </c>
      <c r="L35" s="16">
        <v>7703787795</v>
      </c>
      <c r="M35" s="16">
        <v>141302173</v>
      </c>
      <c r="N35" s="16">
        <v>166135412</v>
      </c>
      <c r="O35" s="16">
        <v>1131196080</v>
      </c>
      <c r="P35" s="16">
        <v>239023919</v>
      </c>
      <c r="Q35" s="16">
        <v>756798402</v>
      </c>
      <c r="R35" s="16">
        <v>1369887126</v>
      </c>
      <c r="S35" s="16">
        <v>1050535988</v>
      </c>
      <c r="T35" s="16">
        <v>452596163</v>
      </c>
      <c r="U35" s="16">
        <v>284118741</v>
      </c>
      <c r="V35" s="16">
        <v>323196096</v>
      </c>
      <c r="W35" s="16">
        <v>412010280</v>
      </c>
      <c r="X35" s="16">
        <v>595163890</v>
      </c>
      <c r="Y35" s="16">
        <v>2724588710</v>
      </c>
      <c r="Z35" s="16">
        <v>130135944</v>
      </c>
      <c r="AA35" s="16">
        <v>179073206</v>
      </c>
      <c r="AB35" s="16">
        <v>244217329</v>
      </c>
      <c r="AC35" s="16">
        <v>209180461</v>
      </c>
      <c r="AD35" s="16">
        <v>296245331</v>
      </c>
      <c r="AE35" s="16">
        <v>720495031</v>
      </c>
      <c r="AF35" s="16">
        <v>228434611</v>
      </c>
      <c r="AG35" s="16">
        <v>427832200</v>
      </c>
      <c r="AH35" s="16">
        <v>722102135</v>
      </c>
      <c r="AI35" s="16">
        <v>245313810</v>
      </c>
      <c r="AJ35" s="16">
        <v>310512191</v>
      </c>
      <c r="AK35" s="16">
        <v>291381921</v>
      </c>
      <c r="AL35" s="16">
        <v>211945708</v>
      </c>
      <c r="AM35" s="16">
        <v>675136206</v>
      </c>
      <c r="AN35" s="16">
        <v>222246336</v>
      </c>
      <c r="AO35" s="16">
        <v>4937023600</v>
      </c>
      <c r="AP35" s="16">
        <v>521062970</v>
      </c>
      <c r="AQ35" s="16">
        <v>176681500</v>
      </c>
      <c r="AR35" s="16">
        <v>237280630</v>
      </c>
      <c r="AS35" s="16">
        <v>1031641617</v>
      </c>
      <c r="AT35" s="16">
        <v>402120559</v>
      </c>
      <c r="AU35" s="16">
        <v>2572793892</v>
      </c>
      <c r="AV35" s="16">
        <v>232008039</v>
      </c>
      <c r="AW35" s="16">
        <v>145288859</v>
      </c>
      <c r="AX35" s="16">
        <v>1493069153</v>
      </c>
      <c r="AY35" s="16">
        <v>442227967</v>
      </c>
      <c r="AZ35" s="16">
        <v>213580259</v>
      </c>
      <c r="BA35" s="16">
        <v>347107227</v>
      </c>
      <c r="BB35" s="16">
        <v>264792946</v>
      </c>
      <c r="BC35" s="9">
        <v>684154362</v>
      </c>
    </row>
    <row r="36" spans="1:55" ht="13.5" x14ac:dyDescent="0.25">
      <c r="A36" s="20" t="s">
        <v>128</v>
      </c>
      <c r="B36" s="16">
        <v>52289468580</v>
      </c>
      <c r="C36" s="16">
        <v>449028154</v>
      </c>
      <c r="D36" s="16">
        <v>281526950</v>
      </c>
      <c r="E36" s="16">
        <v>271496574</v>
      </c>
      <c r="F36" s="16">
        <v>1253190894</v>
      </c>
      <c r="G36" s="16">
        <v>1109756833</v>
      </c>
      <c r="H36" s="16">
        <v>243214752</v>
      </c>
      <c r="I36" s="16">
        <v>571589705</v>
      </c>
      <c r="J36" s="16">
        <v>190427939</v>
      </c>
      <c r="K36" s="16">
        <v>68399636</v>
      </c>
      <c r="L36" s="16">
        <v>7703787795</v>
      </c>
      <c r="M36" s="16">
        <v>141302173</v>
      </c>
      <c r="N36" s="16">
        <v>166135412</v>
      </c>
      <c r="O36" s="16">
        <v>850524266</v>
      </c>
      <c r="P36" s="16">
        <v>239023919</v>
      </c>
      <c r="Q36" s="16">
        <v>756798402</v>
      </c>
      <c r="R36" s="16">
        <v>1383416776</v>
      </c>
      <c r="S36" s="16">
        <v>1050535988</v>
      </c>
      <c r="T36" s="16">
        <v>452596163</v>
      </c>
      <c r="U36" s="16">
        <v>284118741</v>
      </c>
      <c r="V36" s="16">
        <v>323196096</v>
      </c>
      <c r="W36" s="16">
        <v>412010280</v>
      </c>
      <c r="X36" s="16">
        <v>595163890</v>
      </c>
      <c r="Y36" s="16">
        <v>2724588710</v>
      </c>
      <c r="Z36" s="16">
        <v>130135944</v>
      </c>
      <c r="AA36" s="16">
        <v>179073206</v>
      </c>
      <c r="AB36" s="16">
        <v>244217329</v>
      </c>
      <c r="AC36" s="16">
        <v>209180461</v>
      </c>
      <c r="AD36" s="16">
        <v>296245331</v>
      </c>
      <c r="AE36" s="16">
        <v>720495031</v>
      </c>
      <c r="AF36" s="16">
        <v>228434611</v>
      </c>
      <c r="AG36" s="16">
        <v>427832200</v>
      </c>
      <c r="AH36" s="16">
        <v>722102135</v>
      </c>
      <c r="AI36" s="16">
        <v>245313810</v>
      </c>
      <c r="AJ36" s="16">
        <v>310512191</v>
      </c>
      <c r="AK36" s="16">
        <v>291381921</v>
      </c>
      <c r="AL36" s="16">
        <v>211945708</v>
      </c>
      <c r="AM36" s="16">
        <v>675136206</v>
      </c>
      <c r="AN36" s="16">
        <v>222246336</v>
      </c>
      <c r="AO36" s="16">
        <v>5127840100</v>
      </c>
      <c r="AP36" s="16">
        <v>521062970</v>
      </c>
      <c r="AQ36" s="16">
        <v>176681500</v>
      </c>
      <c r="AR36" s="16">
        <v>237280630</v>
      </c>
      <c r="AS36" s="16">
        <v>1033974484</v>
      </c>
      <c r="AT36" s="16">
        <v>402120559</v>
      </c>
      <c r="AU36" s="16">
        <v>2584433790</v>
      </c>
      <c r="AV36" s="16">
        <v>232008039</v>
      </c>
      <c r="AW36" s="16">
        <v>145288859</v>
      </c>
      <c r="AX36" s="16">
        <v>1524487183</v>
      </c>
      <c r="AY36" s="16">
        <v>442227967</v>
      </c>
      <c r="AZ36" s="16">
        <v>213580259</v>
      </c>
      <c r="BA36" s="16">
        <v>347107227</v>
      </c>
      <c r="BB36" s="16">
        <v>264792946</v>
      </c>
      <c r="BC36" s="9">
        <v>684154362</v>
      </c>
    </row>
    <row r="37" spans="1:55" ht="13.5" x14ac:dyDescent="0.25">
      <c r="A37" s="20" t="s">
        <v>129</v>
      </c>
      <c r="B37" s="16">
        <v>25054297148</v>
      </c>
      <c r="C37" s="16">
        <v>178865917</v>
      </c>
      <c r="D37" s="16">
        <v>134761310</v>
      </c>
      <c r="E37" s="16">
        <v>122618811</v>
      </c>
      <c r="F37" s="16">
        <v>579720261</v>
      </c>
      <c r="G37" s="16">
        <v>727259737</v>
      </c>
      <c r="H37" s="16">
        <v>216004086</v>
      </c>
      <c r="I37" s="16">
        <v>263934459</v>
      </c>
      <c r="J37" s="16">
        <v>115447189</v>
      </c>
      <c r="K37" s="16">
        <v>42639997</v>
      </c>
      <c r="L37" s="16">
        <v>3384011002</v>
      </c>
      <c r="M37" s="16">
        <v>74828991</v>
      </c>
      <c r="N37" s="16">
        <v>85706134</v>
      </c>
      <c r="O37" s="16">
        <v>483920110</v>
      </c>
      <c r="P37" s="16">
        <v>126039389</v>
      </c>
      <c r="Q37" s="16">
        <v>308813380</v>
      </c>
      <c r="R37" s="16">
        <v>538522620</v>
      </c>
      <c r="S37" s="16">
        <v>359601702</v>
      </c>
      <c r="T37" s="16">
        <v>196195312</v>
      </c>
      <c r="U37" s="16">
        <v>67151890</v>
      </c>
      <c r="V37" s="16">
        <v>116897938</v>
      </c>
      <c r="W37" s="16">
        <v>195106572</v>
      </c>
      <c r="X37" s="16">
        <v>265057329</v>
      </c>
      <c r="Y37" s="16">
        <v>1099408340</v>
      </c>
      <c r="Z37" s="16">
        <v>49709285</v>
      </c>
      <c r="AA37" s="16">
        <v>74332999</v>
      </c>
      <c r="AB37" s="16">
        <v>132590729</v>
      </c>
      <c r="AC37" s="16">
        <v>91150232</v>
      </c>
      <c r="AD37" s="16">
        <v>145862640</v>
      </c>
      <c r="AE37" s="16">
        <v>406072868</v>
      </c>
      <c r="AF37" s="16">
        <v>143054223</v>
      </c>
      <c r="AG37" s="16">
        <v>245013823</v>
      </c>
      <c r="AH37" s="16">
        <v>440375937</v>
      </c>
      <c r="AI37" s="16">
        <v>102593600</v>
      </c>
      <c r="AJ37" s="16">
        <v>197638675</v>
      </c>
      <c r="AK37" s="16">
        <v>130541132</v>
      </c>
      <c r="AL37" s="16">
        <v>97184589</v>
      </c>
      <c r="AM37" s="16">
        <v>280069303</v>
      </c>
      <c r="AN37" s="16">
        <v>108089055</v>
      </c>
      <c r="AO37" s="16">
        <v>2563703089</v>
      </c>
      <c r="AP37" s="16">
        <v>256281839</v>
      </c>
      <c r="AQ37" s="16">
        <v>108299062</v>
      </c>
      <c r="AR37" s="16">
        <v>97705857</v>
      </c>
      <c r="AS37" s="16">
        <v>500537431</v>
      </c>
      <c r="AT37" s="16">
        <v>191090343</v>
      </c>
      <c r="AU37" s="16">
        <v>1147730822</v>
      </c>
      <c r="AV37" s="16">
        <v>131736630</v>
      </c>
      <c r="AW37" s="16">
        <v>66888775</v>
      </c>
      <c r="AX37" s="16">
        <v>620230309</v>
      </c>
      <c r="AY37" s="16">
        <v>260584044</v>
      </c>
      <c r="AZ37" s="16">
        <v>111549260</v>
      </c>
      <c r="BA37" s="16">
        <v>154951991</v>
      </c>
      <c r="BB37" s="16">
        <v>47695796</v>
      </c>
      <c r="BC37" s="9">
        <v>255897368</v>
      </c>
    </row>
    <row r="38" spans="1:55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6"/>
    </row>
    <row r="39" spans="1:55" ht="13.5" x14ac:dyDescent="0.25">
      <c r="A39" s="20" t="s">
        <v>130</v>
      </c>
      <c r="B39" s="15">
        <f>+B36-B35</f>
        <v>0</v>
      </c>
      <c r="C39" s="15">
        <f t="shared" ref="C39:BC39" si="13">+C36-C35</f>
        <v>0</v>
      </c>
      <c r="D39" s="15">
        <f t="shared" si="13"/>
        <v>0</v>
      </c>
      <c r="E39" s="15">
        <f t="shared" si="13"/>
        <v>0</v>
      </c>
      <c r="F39" s="15">
        <f t="shared" si="13"/>
        <v>0</v>
      </c>
      <c r="G39" s="15">
        <f t="shared" si="13"/>
        <v>0</v>
      </c>
      <c r="H39" s="15">
        <f t="shared" si="13"/>
        <v>0</v>
      </c>
      <c r="I39" s="15">
        <f t="shared" si="13"/>
        <v>0</v>
      </c>
      <c r="J39" s="15">
        <f t="shared" si="13"/>
        <v>0</v>
      </c>
      <c r="K39" s="15">
        <f t="shared" si="13"/>
        <v>0</v>
      </c>
      <c r="L39" s="15">
        <f t="shared" si="13"/>
        <v>0</v>
      </c>
      <c r="M39" s="15">
        <f t="shared" si="13"/>
        <v>0</v>
      </c>
      <c r="N39" s="15">
        <f t="shared" si="13"/>
        <v>0</v>
      </c>
      <c r="O39" s="15">
        <f t="shared" si="13"/>
        <v>-280671814</v>
      </c>
      <c r="P39" s="15">
        <f t="shared" si="13"/>
        <v>0</v>
      </c>
      <c r="Q39" s="15">
        <f t="shared" si="13"/>
        <v>0</v>
      </c>
      <c r="R39" s="15">
        <f t="shared" si="13"/>
        <v>13529650</v>
      </c>
      <c r="S39" s="15">
        <f t="shared" si="13"/>
        <v>0</v>
      </c>
      <c r="T39" s="15">
        <f t="shared" si="13"/>
        <v>0</v>
      </c>
      <c r="U39" s="15">
        <f t="shared" si="13"/>
        <v>0</v>
      </c>
      <c r="V39" s="15">
        <f t="shared" si="13"/>
        <v>0</v>
      </c>
      <c r="W39" s="15">
        <f t="shared" si="13"/>
        <v>0</v>
      </c>
      <c r="X39" s="15">
        <f t="shared" si="13"/>
        <v>0</v>
      </c>
      <c r="Y39" s="15">
        <f t="shared" si="13"/>
        <v>0</v>
      </c>
      <c r="Z39" s="15">
        <f t="shared" si="13"/>
        <v>0</v>
      </c>
      <c r="AA39" s="15">
        <f t="shared" si="13"/>
        <v>0</v>
      </c>
      <c r="AB39" s="15">
        <f t="shared" si="13"/>
        <v>0</v>
      </c>
      <c r="AC39" s="15">
        <f t="shared" si="13"/>
        <v>0</v>
      </c>
      <c r="AD39" s="15">
        <f t="shared" si="13"/>
        <v>0</v>
      </c>
      <c r="AE39" s="15">
        <f t="shared" si="13"/>
        <v>0</v>
      </c>
      <c r="AF39" s="15">
        <f t="shared" si="13"/>
        <v>0</v>
      </c>
      <c r="AG39" s="15">
        <f t="shared" si="13"/>
        <v>0</v>
      </c>
      <c r="AH39" s="15">
        <f t="shared" si="13"/>
        <v>0</v>
      </c>
      <c r="AI39" s="15">
        <f t="shared" si="13"/>
        <v>0</v>
      </c>
      <c r="AJ39" s="15">
        <f t="shared" si="13"/>
        <v>0</v>
      </c>
      <c r="AK39" s="15">
        <f t="shared" si="13"/>
        <v>0</v>
      </c>
      <c r="AL39" s="15">
        <f t="shared" si="13"/>
        <v>0</v>
      </c>
      <c r="AM39" s="15">
        <f t="shared" si="13"/>
        <v>0</v>
      </c>
      <c r="AN39" s="15">
        <f t="shared" si="13"/>
        <v>0</v>
      </c>
      <c r="AO39" s="15">
        <f t="shared" si="13"/>
        <v>190816500</v>
      </c>
      <c r="AP39" s="15">
        <f t="shared" si="13"/>
        <v>0</v>
      </c>
      <c r="AQ39" s="15">
        <f t="shared" si="13"/>
        <v>0</v>
      </c>
      <c r="AR39" s="15">
        <f t="shared" si="13"/>
        <v>0</v>
      </c>
      <c r="AS39" s="15">
        <f t="shared" si="13"/>
        <v>2332867</v>
      </c>
      <c r="AT39" s="15">
        <f t="shared" si="13"/>
        <v>0</v>
      </c>
      <c r="AU39" s="15">
        <f t="shared" si="13"/>
        <v>11639898</v>
      </c>
      <c r="AV39" s="15">
        <f t="shared" si="13"/>
        <v>0</v>
      </c>
      <c r="AW39" s="15">
        <f t="shared" si="13"/>
        <v>0</v>
      </c>
      <c r="AX39" s="15">
        <f t="shared" si="13"/>
        <v>31418030</v>
      </c>
      <c r="AY39" s="15">
        <f t="shared" si="13"/>
        <v>0</v>
      </c>
      <c r="AZ39" s="15">
        <f t="shared" si="13"/>
        <v>0</v>
      </c>
      <c r="BA39" s="15">
        <f t="shared" si="13"/>
        <v>0</v>
      </c>
      <c r="BB39" s="15">
        <f t="shared" si="13"/>
        <v>0</v>
      </c>
      <c r="BC39" s="8">
        <f t="shared" si="13"/>
        <v>0</v>
      </c>
    </row>
    <row r="40" spans="1:55" ht="13.5" x14ac:dyDescent="0.25">
      <c r="A40" s="20" t="s">
        <v>122</v>
      </c>
      <c r="B40" s="15">
        <f>+B37-B35</f>
        <v>-27235171432</v>
      </c>
      <c r="C40" s="15">
        <f t="shared" ref="C40:BC40" si="14">+C37-C35</f>
        <v>-270162237</v>
      </c>
      <c r="D40" s="15">
        <f t="shared" si="14"/>
        <v>-146765640</v>
      </c>
      <c r="E40" s="15">
        <f t="shared" si="14"/>
        <v>-148877763</v>
      </c>
      <c r="F40" s="15">
        <f t="shared" si="14"/>
        <v>-673470633</v>
      </c>
      <c r="G40" s="15">
        <f t="shared" si="14"/>
        <v>-382497096</v>
      </c>
      <c r="H40" s="15">
        <f t="shared" si="14"/>
        <v>-27210666</v>
      </c>
      <c r="I40" s="15">
        <f t="shared" si="14"/>
        <v>-307655246</v>
      </c>
      <c r="J40" s="15">
        <f t="shared" si="14"/>
        <v>-74980750</v>
      </c>
      <c r="K40" s="15">
        <f t="shared" si="14"/>
        <v>-25759639</v>
      </c>
      <c r="L40" s="15">
        <f t="shared" si="14"/>
        <v>-4319776793</v>
      </c>
      <c r="M40" s="15">
        <f t="shared" si="14"/>
        <v>-66473182</v>
      </c>
      <c r="N40" s="15">
        <f t="shared" si="14"/>
        <v>-80429278</v>
      </c>
      <c r="O40" s="15">
        <f t="shared" si="14"/>
        <v>-647275970</v>
      </c>
      <c r="P40" s="15">
        <f t="shared" si="14"/>
        <v>-112984530</v>
      </c>
      <c r="Q40" s="15">
        <f t="shared" si="14"/>
        <v>-447985022</v>
      </c>
      <c r="R40" s="15">
        <f t="shared" si="14"/>
        <v>-831364506</v>
      </c>
      <c r="S40" s="15">
        <f t="shared" si="14"/>
        <v>-690934286</v>
      </c>
      <c r="T40" s="15">
        <f t="shared" si="14"/>
        <v>-256400851</v>
      </c>
      <c r="U40" s="15">
        <f t="shared" si="14"/>
        <v>-216966851</v>
      </c>
      <c r="V40" s="15">
        <f t="shared" si="14"/>
        <v>-206298158</v>
      </c>
      <c r="W40" s="15">
        <f t="shared" si="14"/>
        <v>-216903708</v>
      </c>
      <c r="X40" s="15">
        <f t="shared" si="14"/>
        <v>-330106561</v>
      </c>
      <c r="Y40" s="15">
        <f t="shared" si="14"/>
        <v>-1625180370</v>
      </c>
      <c r="Z40" s="15">
        <f t="shared" si="14"/>
        <v>-80426659</v>
      </c>
      <c r="AA40" s="15">
        <f t="shared" si="14"/>
        <v>-104740207</v>
      </c>
      <c r="AB40" s="15">
        <f t="shared" si="14"/>
        <v>-111626600</v>
      </c>
      <c r="AC40" s="15">
        <f t="shared" si="14"/>
        <v>-118030229</v>
      </c>
      <c r="AD40" s="15">
        <f t="shared" si="14"/>
        <v>-150382691</v>
      </c>
      <c r="AE40" s="15">
        <f t="shared" si="14"/>
        <v>-314422163</v>
      </c>
      <c r="AF40" s="15">
        <f t="shared" si="14"/>
        <v>-85380388</v>
      </c>
      <c r="AG40" s="15">
        <f t="shared" si="14"/>
        <v>-182818377</v>
      </c>
      <c r="AH40" s="15">
        <f t="shared" si="14"/>
        <v>-281726198</v>
      </c>
      <c r="AI40" s="15">
        <f t="shared" si="14"/>
        <v>-142720210</v>
      </c>
      <c r="AJ40" s="15">
        <f t="shared" si="14"/>
        <v>-112873516</v>
      </c>
      <c r="AK40" s="15">
        <f t="shared" si="14"/>
        <v>-160840789</v>
      </c>
      <c r="AL40" s="15">
        <f t="shared" si="14"/>
        <v>-114761119</v>
      </c>
      <c r="AM40" s="15">
        <f t="shared" si="14"/>
        <v>-395066903</v>
      </c>
      <c r="AN40" s="15">
        <f t="shared" si="14"/>
        <v>-114157281</v>
      </c>
      <c r="AO40" s="15">
        <f t="shared" si="14"/>
        <v>-2373320511</v>
      </c>
      <c r="AP40" s="15">
        <f t="shared" si="14"/>
        <v>-264781131</v>
      </c>
      <c r="AQ40" s="15">
        <f t="shared" si="14"/>
        <v>-68382438</v>
      </c>
      <c r="AR40" s="15">
        <f t="shared" si="14"/>
        <v>-139574773</v>
      </c>
      <c r="AS40" s="15">
        <f t="shared" si="14"/>
        <v>-531104186</v>
      </c>
      <c r="AT40" s="15">
        <f t="shared" si="14"/>
        <v>-211030216</v>
      </c>
      <c r="AU40" s="15">
        <f t="shared" si="14"/>
        <v>-1425063070</v>
      </c>
      <c r="AV40" s="15">
        <f t="shared" si="14"/>
        <v>-100271409</v>
      </c>
      <c r="AW40" s="15">
        <f t="shared" si="14"/>
        <v>-78400084</v>
      </c>
      <c r="AX40" s="15">
        <f t="shared" si="14"/>
        <v>-872838844</v>
      </c>
      <c r="AY40" s="15">
        <f t="shared" si="14"/>
        <v>-181643923</v>
      </c>
      <c r="AZ40" s="15">
        <f t="shared" si="14"/>
        <v>-102030999</v>
      </c>
      <c r="BA40" s="15">
        <f t="shared" si="14"/>
        <v>-192155236</v>
      </c>
      <c r="BB40" s="15">
        <f t="shared" si="14"/>
        <v>-217097150</v>
      </c>
      <c r="BC40" s="8">
        <f t="shared" si="14"/>
        <v>-428256994</v>
      </c>
    </row>
    <row r="41" spans="1:55" ht="13.5" x14ac:dyDescent="0.25">
      <c r="A41" s="20" t="s">
        <v>123</v>
      </c>
      <c r="B41" s="15">
        <f>+B37-B36</f>
        <v>-27235171432</v>
      </c>
      <c r="C41" s="15">
        <f t="shared" ref="C41:BC41" si="15">+C37-C36</f>
        <v>-270162237</v>
      </c>
      <c r="D41" s="15">
        <f t="shared" si="15"/>
        <v>-146765640</v>
      </c>
      <c r="E41" s="15">
        <f t="shared" si="15"/>
        <v>-148877763</v>
      </c>
      <c r="F41" s="15">
        <f t="shared" si="15"/>
        <v>-673470633</v>
      </c>
      <c r="G41" s="15">
        <f t="shared" si="15"/>
        <v>-382497096</v>
      </c>
      <c r="H41" s="15">
        <f t="shared" si="15"/>
        <v>-27210666</v>
      </c>
      <c r="I41" s="15">
        <f t="shared" si="15"/>
        <v>-307655246</v>
      </c>
      <c r="J41" s="15">
        <f t="shared" si="15"/>
        <v>-74980750</v>
      </c>
      <c r="K41" s="15">
        <f t="shared" si="15"/>
        <v>-25759639</v>
      </c>
      <c r="L41" s="15">
        <f t="shared" si="15"/>
        <v>-4319776793</v>
      </c>
      <c r="M41" s="15">
        <f t="shared" si="15"/>
        <v>-66473182</v>
      </c>
      <c r="N41" s="15">
        <f t="shared" si="15"/>
        <v>-80429278</v>
      </c>
      <c r="O41" s="15">
        <f t="shared" si="15"/>
        <v>-366604156</v>
      </c>
      <c r="P41" s="15">
        <f t="shared" si="15"/>
        <v>-112984530</v>
      </c>
      <c r="Q41" s="15">
        <f t="shared" si="15"/>
        <v>-447985022</v>
      </c>
      <c r="R41" s="15">
        <f t="shared" si="15"/>
        <v>-844894156</v>
      </c>
      <c r="S41" s="15">
        <f t="shared" si="15"/>
        <v>-690934286</v>
      </c>
      <c r="T41" s="15">
        <f t="shared" si="15"/>
        <v>-256400851</v>
      </c>
      <c r="U41" s="15">
        <f t="shared" si="15"/>
        <v>-216966851</v>
      </c>
      <c r="V41" s="15">
        <f t="shared" si="15"/>
        <v>-206298158</v>
      </c>
      <c r="W41" s="15">
        <f t="shared" si="15"/>
        <v>-216903708</v>
      </c>
      <c r="X41" s="15">
        <f t="shared" si="15"/>
        <v>-330106561</v>
      </c>
      <c r="Y41" s="15">
        <f t="shared" si="15"/>
        <v>-1625180370</v>
      </c>
      <c r="Z41" s="15">
        <f t="shared" si="15"/>
        <v>-80426659</v>
      </c>
      <c r="AA41" s="15">
        <f t="shared" si="15"/>
        <v>-104740207</v>
      </c>
      <c r="AB41" s="15">
        <f t="shared" si="15"/>
        <v>-111626600</v>
      </c>
      <c r="AC41" s="15">
        <f t="shared" si="15"/>
        <v>-118030229</v>
      </c>
      <c r="AD41" s="15">
        <f t="shared" si="15"/>
        <v>-150382691</v>
      </c>
      <c r="AE41" s="15">
        <f t="shared" si="15"/>
        <v>-314422163</v>
      </c>
      <c r="AF41" s="15">
        <f t="shared" si="15"/>
        <v>-85380388</v>
      </c>
      <c r="AG41" s="15">
        <f t="shared" si="15"/>
        <v>-182818377</v>
      </c>
      <c r="AH41" s="15">
        <f t="shared" si="15"/>
        <v>-281726198</v>
      </c>
      <c r="AI41" s="15">
        <f t="shared" si="15"/>
        <v>-142720210</v>
      </c>
      <c r="AJ41" s="15">
        <f t="shared" si="15"/>
        <v>-112873516</v>
      </c>
      <c r="AK41" s="15">
        <f t="shared" si="15"/>
        <v>-160840789</v>
      </c>
      <c r="AL41" s="15">
        <f t="shared" si="15"/>
        <v>-114761119</v>
      </c>
      <c r="AM41" s="15">
        <f t="shared" si="15"/>
        <v>-395066903</v>
      </c>
      <c r="AN41" s="15">
        <f t="shared" si="15"/>
        <v>-114157281</v>
      </c>
      <c r="AO41" s="15">
        <f t="shared" si="15"/>
        <v>-2564137011</v>
      </c>
      <c r="AP41" s="15">
        <f t="shared" si="15"/>
        <v>-264781131</v>
      </c>
      <c r="AQ41" s="15">
        <f t="shared" si="15"/>
        <v>-68382438</v>
      </c>
      <c r="AR41" s="15">
        <f t="shared" si="15"/>
        <v>-139574773</v>
      </c>
      <c r="AS41" s="15">
        <f t="shared" si="15"/>
        <v>-533437053</v>
      </c>
      <c r="AT41" s="15">
        <f t="shared" si="15"/>
        <v>-211030216</v>
      </c>
      <c r="AU41" s="15">
        <f t="shared" si="15"/>
        <v>-1436702968</v>
      </c>
      <c r="AV41" s="15">
        <f t="shared" si="15"/>
        <v>-100271409</v>
      </c>
      <c r="AW41" s="15">
        <f t="shared" si="15"/>
        <v>-78400084</v>
      </c>
      <c r="AX41" s="15">
        <f t="shared" si="15"/>
        <v>-904256874</v>
      </c>
      <c r="AY41" s="15">
        <f t="shared" si="15"/>
        <v>-181643923</v>
      </c>
      <c r="AZ41" s="15">
        <f t="shared" si="15"/>
        <v>-102030999</v>
      </c>
      <c r="BA41" s="15">
        <f t="shared" si="15"/>
        <v>-192155236</v>
      </c>
      <c r="BB41" s="15">
        <f t="shared" si="15"/>
        <v>-217097150</v>
      </c>
      <c r="BC41" s="8">
        <f t="shared" si="15"/>
        <v>-428256994</v>
      </c>
    </row>
    <row r="42" spans="1:55" ht="13.5" x14ac:dyDescent="0.25">
      <c r="A42" s="20" t="s">
        <v>124</v>
      </c>
      <c r="B42" s="17">
        <f>IF(B35=0,0,B37*100/B35)</f>
        <v>47.914614220391833</v>
      </c>
      <c r="C42" s="17">
        <f t="shared" ref="C42:BC42" si="16">IF(C35=0,0,C37*100/C35)</f>
        <v>39.834009383741225</v>
      </c>
      <c r="D42" s="17">
        <f t="shared" si="16"/>
        <v>47.867996296624533</v>
      </c>
      <c r="E42" s="17">
        <f t="shared" si="16"/>
        <v>45.164036213584041</v>
      </c>
      <c r="F42" s="17">
        <f t="shared" si="16"/>
        <v>46.259533465777004</v>
      </c>
      <c r="G42" s="17">
        <f t="shared" si="16"/>
        <v>65.533251553315736</v>
      </c>
      <c r="H42" s="17">
        <f t="shared" si="16"/>
        <v>88.812082418421724</v>
      </c>
      <c r="I42" s="17">
        <f t="shared" si="16"/>
        <v>46.175509581650005</v>
      </c>
      <c r="J42" s="17">
        <f t="shared" si="16"/>
        <v>60.625131798543492</v>
      </c>
      <c r="K42" s="17">
        <f t="shared" si="16"/>
        <v>62.339508648847193</v>
      </c>
      <c r="L42" s="17">
        <f t="shared" si="16"/>
        <v>43.926586402033678</v>
      </c>
      <c r="M42" s="17">
        <f t="shared" si="16"/>
        <v>52.956716383972385</v>
      </c>
      <c r="N42" s="17">
        <f t="shared" si="16"/>
        <v>51.588118973695984</v>
      </c>
      <c r="O42" s="17">
        <f t="shared" si="16"/>
        <v>42.77950733351198</v>
      </c>
      <c r="P42" s="17">
        <f t="shared" si="16"/>
        <v>52.730868746236226</v>
      </c>
      <c r="Q42" s="17">
        <f t="shared" si="16"/>
        <v>40.805236795412789</v>
      </c>
      <c r="R42" s="17">
        <f t="shared" si="16"/>
        <v>39.311459300479619</v>
      </c>
      <c r="S42" s="17">
        <f t="shared" si="16"/>
        <v>34.230307776947853</v>
      </c>
      <c r="T42" s="17">
        <f t="shared" si="16"/>
        <v>43.348867718969153</v>
      </c>
      <c r="U42" s="17">
        <f t="shared" si="16"/>
        <v>23.635149784082707</v>
      </c>
      <c r="V42" s="17">
        <f t="shared" si="16"/>
        <v>36.169353357535606</v>
      </c>
      <c r="W42" s="17">
        <f t="shared" si="16"/>
        <v>47.354782506883083</v>
      </c>
      <c r="X42" s="17">
        <f t="shared" si="16"/>
        <v>44.535183241711792</v>
      </c>
      <c r="Y42" s="17">
        <f t="shared" si="16"/>
        <v>40.351350497961946</v>
      </c>
      <c r="Z42" s="17">
        <f t="shared" si="16"/>
        <v>38.197967042833298</v>
      </c>
      <c r="AA42" s="17">
        <f t="shared" si="16"/>
        <v>41.509838719255406</v>
      </c>
      <c r="AB42" s="17">
        <f t="shared" si="16"/>
        <v>54.292105127396589</v>
      </c>
      <c r="AC42" s="17">
        <f t="shared" si="16"/>
        <v>43.574926436365395</v>
      </c>
      <c r="AD42" s="17">
        <f t="shared" si="16"/>
        <v>49.237110170691601</v>
      </c>
      <c r="AE42" s="17">
        <f t="shared" si="16"/>
        <v>56.360259339526245</v>
      </c>
      <c r="AF42" s="17">
        <f t="shared" si="16"/>
        <v>62.623707665735466</v>
      </c>
      <c r="AG42" s="17">
        <f t="shared" si="16"/>
        <v>57.268672858190662</v>
      </c>
      <c r="AH42" s="17">
        <f t="shared" si="16"/>
        <v>60.9852700407817</v>
      </c>
      <c r="AI42" s="17">
        <f t="shared" si="16"/>
        <v>41.821371573006836</v>
      </c>
      <c r="AJ42" s="17">
        <f t="shared" si="16"/>
        <v>63.649248154640084</v>
      </c>
      <c r="AK42" s="17">
        <f t="shared" si="16"/>
        <v>44.800697157872058</v>
      </c>
      <c r="AL42" s="17">
        <f t="shared" si="16"/>
        <v>45.853530093659643</v>
      </c>
      <c r="AM42" s="17">
        <f t="shared" si="16"/>
        <v>41.483377800064247</v>
      </c>
      <c r="AN42" s="17">
        <f t="shared" si="16"/>
        <v>48.634797290876371</v>
      </c>
      <c r="AO42" s="17">
        <f t="shared" si="16"/>
        <v>51.928110876358787</v>
      </c>
      <c r="AP42" s="17">
        <f t="shared" si="16"/>
        <v>49.184427555848004</v>
      </c>
      <c r="AQ42" s="17">
        <f t="shared" si="16"/>
        <v>61.296209280541539</v>
      </c>
      <c r="AR42" s="17">
        <f t="shared" si="16"/>
        <v>41.177342204460601</v>
      </c>
      <c r="AS42" s="17">
        <f t="shared" si="16"/>
        <v>48.518538100038668</v>
      </c>
      <c r="AT42" s="17">
        <f t="shared" si="16"/>
        <v>47.520659842711495</v>
      </c>
      <c r="AU42" s="17">
        <f t="shared" si="16"/>
        <v>44.610290220636145</v>
      </c>
      <c r="AV42" s="17">
        <f t="shared" si="16"/>
        <v>56.781062659643446</v>
      </c>
      <c r="AW42" s="17">
        <f t="shared" si="16"/>
        <v>46.038474980383732</v>
      </c>
      <c r="AX42" s="17">
        <f t="shared" si="16"/>
        <v>41.540628426605771</v>
      </c>
      <c r="AY42" s="17">
        <f t="shared" si="16"/>
        <v>58.925274619730239</v>
      </c>
      <c r="AZ42" s="17">
        <f t="shared" si="16"/>
        <v>52.228263287198281</v>
      </c>
      <c r="BA42" s="17">
        <f t="shared" si="16"/>
        <v>44.640957878989944</v>
      </c>
      <c r="BB42" s="17">
        <f t="shared" si="16"/>
        <v>18.012487387031829</v>
      </c>
      <c r="BC42" s="10">
        <f t="shared" si="16"/>
        <v>37.403454865350987</v>
      </c>
    </row>
    <row r="43" spans="1:55" ht="13.5" x14ac:dyDescent="0.25">
      <c r="A43" s="20" t="s">
        <v>125</v>
      </c>
      <c r="B43" s="17">
        <f>IF(B36=0,0,B37*100/B36)</f>
        <v>47.914614220391833</v>
      </c>
      <c r="C43" s="17">
        <f t="shared" ref="C43:BC43" si="17">IF(C36=0,0,C37*100/C36)</f>
        <v>39.834009383741225</v>
      </c>
      <c r="D43" s="17">
        <f t="shared" si="17"/>
        <v>47.867996296624533</v>
      </c>
      <c r="E43" s="17">
        <f t="shared" si="17"/>
        <v>45.164036213584041</v>
      </c>
      <c r="F43" s="17">
        <f t="shared" si="17"/>
        <v>46.259533465777004</v>
      </c>
      <c r="G43" s="17">
        <f t="shared" si="17"/>
        <v>65.533251553315736</v>
      </c>
      <c r="H43" s="17">
        <f t="shared" si="17"/>
        <v>88.812082418421724</v>
      </c>
      <c r="I43" s="17">
        <f t="shared" si="17"/>
        <v>46.175509581650005</v>
      </c>
      <c r="J43" s="17">
        <f t="shared" si="17"/>
        <v>60.625131798543492</v>
      </c>
      <c r="K43" s="17">
        <f t="shared" si="17"/>
        <v>62.339508648847193</v>
      </c>
      <c r="L43" s="17">
        <f t="shared" si="17"/>
        <v>43.926586402033678</v>
      </c>
      <c r="M43" s="17">
        <f t="shared" si="17"/>
        <v>52.956716383972385</v>
      </c>
      <c r="N43" s="17">
        <f t="shared" si="17"/>
        <v>51.588118973695984</v>
      </c>
      <c r="O43" s="17">
        <f t="shared" si="17"/>
        <v>56.896684709052145</v>
      </c>
      <c r="P43" s="17">
        <f t="shared" si="17"/>
        <v>52.730868746236226</v>
      </c>
      <c r="Q43" s="17">
        <f t="shared" si="17"/>
        <v>40.805236795412789</v>
      </c>
      <c r="R43" s="17">
        <f t="shared" si="17"/>
        <v>38.92699794758019</v>
      </c>
      <c r="S43" s="17">
        <f t="shared" si="17"/>
        <v>34.230307776947853</v>
      </c>
      <c r="T43" s="17">
        <f t="shared" si="17"/>
        <v>43.348867718969153</v>
      </c>
      <c r="U43" s="17">
        <f t="shared" si="17"/>
        <v>23.635149784082707</v>
      </c>
      <c r="V43" s="17">
        <f t="shared" si="17"/>
        <v>36.169353357535606</v>
      </c>
      <c r="W43" s="17">
        <f t="shared" si="17"/>
        <v>47.354782506883083</v>
      </c>
      <c r="X43" s="17">
        <f t="shared" si="17"/>
        <v>44.535183241711792</v>
      </c>
      <c r="Y43" s="17">
        <f t="shared" si="17"/>
        <v>40.351350497961946</v>
      </c>
      <c r="Z43" s="17">
        <f t="shared" si="17"/>
        <v>38.197967042833298</v>
      </c>
      <c r="AA43" s="17">
        <f t="shared" si="17"/>
        <v>41.509838719255406</v>
      </c>
      <c r="AB43" s="17">
        <f t="shared" si="17"/>
        <v>54.292105127396589</v>
      </c>
      <c r="AC43" s="17">
        <f t="shared" si="17"/>
        <v>43.574926436365395</v>
      </c>
      <c r="AD43" s="17">
        <f t="shared" si="17"/>
        <v>49.237110170691601</v>
      </c>
      <c r="AE43" s="17">
        <f t="shared" si="17"/>
        <v>56.360259339526245</v>
      </c>
      <c r="AF43" s="17">
        <f t="shared" si="17"/>
        <v>62.623707665735466</v>
      </c>
      <c r="AG43" s="17">
        <f t="shared" si="17"/>
        <v>57.268672858190662</v>
      </c>
      <c r="AH43" s="17">
        <f t="shared" si="17"/>
        <v>60.9852700407817</v>
      </c>
      <c r="AI43" s="17">
        <f t="shared" si="17"/>
        <v>41.821371573006836</v>
      </c>
      <c r="AJ43" s="17">
        <f t="shared" si="17"/>
        <v>63.649248154640084</v>
      </c>
      <c r="AK43" s="17">
        <f t="shared" si="17"/>
        <v>44.800697157872058</v>
      </c>
      <c r="AL43" s="17">
        <f t="shared" si="17"/>
        <v>45.853530093659643</v>
      </c>
      <c r="AM43" s="17">
        <f t="shared" si="17"/>
        <v>41.483377800064247</v>
      </c>
      <c r="AN43" s="17">
        <f t="shared" si="17"/>
        <v>48.634797290876371</v>
      </c>
      <c r="AO43" s="17">
        <f t="shared" si="17"/>
        <v>49.995768959332409</v>
      </c>
      <c r="AP43" s="17">
        <f t="shared" si="17"/>
        <v>49.184427555848004</v>
      </c>
      <c r="AQ43" s="17">
        <f t="shared" si="17"/>
        <v>61.296209280541539</v>
      </c>
      <c r="AR43" s="17">
        <f t="shared" si="17"/>
        <v>41.177342204460601</v>
      </c>
      <c r="AS43" s="17">
        <f t="shared" si="17"/>
        <v>48.409069928267208</v>
      </c>
      <c r="AT43" s="17">
        <f t="shared" si="17"/>
        <v>47.520659842711495</v>
      </c>
      <c r="AU43" s="17">
        <f t="shared" si="17"/>
        <v>44.409372236229736</v>
      </c>
      <c r="AV43" s="17">
        <f t="shared" si="17"/>
        <v>56.781062659643446</v>
      </c>
      <c r="AW43" s="17">
        <f t="shared" si="17"/>
        <v>46.038474980383732</v>
      </c>
      <c r="AX43" s="17">
        <f t="shared" si="17"/>
        <v>40.684521058384</v>
      </c>
      <c r="AY43" s="17">
        <f t="shared" si="17"/>
        <v>58.925274619730239</v>
      </c>
      <c r="AZ43" s="17">
        <f t="shared" si="17"/>
        <v>52.228263287198281</v>
      </c>
      <c r="BA43" s="17">
        <f t="shared" si="17"/>
        <v>44.640957878989944</v>
      </c>
      <c r="BB43" s="17">
        <f t="shared" si="17"/>
        <v>18.012487387031829</v>
      </c>
      <c r="BC43" s="10">
        <f t="shared" si="17"/>
        <v>37.403454865350987</v>
      </c>
    </row>
    <row r="44" spans="1:55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6"/>
    </row>
    <row r="45" spans="1:55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6"/>
    </row>
    <row r="46" spans="1:55" ht="13.5" x14ac:dyDescent="0.25">
      <c r="A46" s="20" t="s">
        <v>127</v>
      </c>
      <c r="B46" s="16">
        <v>13791233220</v>
      </c>
      <c r="C46" s="16">
        <v>186181888</v>
      </c>
      <c r="D46" s="16">
        <v>113731277</v>
      </c>
      <c r="E46" s="16">
        <v>106153524</v>
      </c>
      <c r="F46" s="16">
        <v>515093628</v>
      </c>
      <c r="G46" s="16">
        <v>421255285</v>
      </c>
      <c r="H46" s="16">
        <v>108183302</v>
      </c>
      <c r="I46" s="16">
        <v>167292445</v>
      </c>
      <c r="J46" s="16">
        <v>64741235</v>
      </c>
      <c r="K46" s="16">
        <v>44411563</v>
      </c>
      <c r="L46" s="16">
        <v>1855848289</v>
      </c>
      <c r="M46" s="16">
        <v>57019672</v>
      </c>
      <c r="N46" s="16">
        <v>75493956</v>
      </c>
      <c r="O46" s="16">
        <v>332791232</v>
      </c>
      <c r="P46" s="16">
        <v>138031669</v>
      </c>
      <c r="Q46" s="16">
        <v>210478570</v>
      </c>
      <c r="R46" s="16">
        <v>456550684</v>
      </c>
      <c r="S46" s="16">
        <v>377799156</v>
      </c>
      <c r="T46" s="16">
        <v>165771807</v>
      </c>
      <c r="U46" s="16">
        <v>131363572</v>
      </c>
      <c r="V46" s="16">
        <v>109853628</v>
      </c>
      <c r="W46" s="16">
        <v>173969821</v>
      </c>
      <c r="X46" s="16">
        <v>255727162</v>
      </c>
      <c r="Y46" s="16">
        <v>752978361</v>
      </c>
      <c r="Z46" s="16">
        <v>52736959</v>
      </c>
      <c r="AA46" s="16">
        <v>60997984</v>
      </c>
      <c r="AB46" s="16">
        <v>134987188</v>
      </c>
      <c r="AC46" s="16">
        <v>86743347</v>
      </c>
      <c r="AD46" s="16">
        <v>138821240</v>
      </c>
      <c r="AE46" s="16">
        <v>207681495</v>
      </c>
      <c r="AF46" s="16">
        <v>139037322</v>
      </c>
      <c r="AG46" s="16">
        <v>188876832</v>
      </c>
      <c r="AH46" s="16">
        <v>300214076</v>
      </c>
      <c r="AI46" s="16">
        <v>111042838</v>
      </c>
      <c r="AJ46" s="16">
        <v>153432351</v>
      </c>
      <c r="AK46" s="16">
        <v>143208055</v>
      </c>
      <c r="AL46" s="16">
        <v>103816837</v>
      </c>
      <c r="AM46" s="16">
        <v>229640853</v>
      </c>
      <c r="AN46" s="16">
        <v>104312790</v>
      </c>
      <c r="AO46" s="16">
        <v>1248068800</v>
      </c>
      <c r="AP46" s="16">
        <v>210157580</v>
      </c>
      <c r="AQ46" s="16">
        <v>76475587</v>
      </c>
      <c r="AR46" s="16">
        <v>86420784</v>
      </c>
      <c r="AS46" s="16">
        <v>377700491</v>
      </c>
      <c r="AT46" s="16">
        <v>156880162</v>
      </c>
      <c r="AU46" s="16">
        <v>620905682</v>
      </c>
      <c r="AV46" s="16">
        <v>98947956</v>
      </c>
      <c r="AW46" s="16">
        <v>66404373</v>
      </c>
      <c r="AX46" s="16">
        <v>324470119</v>
      </c>
      <c r="AY46" s="16">
        <v>167716824</v>
      </c>
      <c r="AZ46" s="16">
        <v>105369700</v>
      </c>
      <c r="BA46" s="16">
        <v>153243157</v>
      </c>
      <c r="BB46" s="16">
        <v>105099916</v>
      </c>
      <c r="BC46" s="9">
        <v>264901526</v>
      </c>
    </row>
    <row r="47" spans="1:55" ht="13.5" x14ac:dyDescent="0.25">
      <c r="A47" s="20" t="s">
        <v>128</v>
      </c>
      <c r="B47" s="16">
        <v>13791233220</v>
      </c>
      <c r="C47" s="16">
        <v>186181888</v>
      </c>
      <c r="D47" s="16">
        <v>113731277</v>
      </c>
      <c r="E47" s="16">
        <v>106153524</v>
      </c>
      <c r="F47" s="16">
        <v>515093628</v>
      </c>
      <c r="G47" s="16">
        <v>421255285</v>
      </c>
      <c r="H47" s="16">
        <v>108183302</v>
      </c>
      <c r="I47" s="16">
        <v>167292445</v>
      </c>
      <c r="J47" s="16">
        <v>64741235</v>
      </c>
      <c r="K47" s="16">
        <v>44411563</v>
      </c>
      <c r="L47" s="16">
        <v>1855848289</v>
      </c>
      <c r="M47" s="16">
        <v>57019672</v>
      </c>
      <c r="N47" s="16">
        <v>75493956</v>
      </c>
      <c r="O47" s="16">
        <v>333355652</v>
      </c>
      <c r="P47" s="16">
        <v>138031669</v>
      </c>
      <c r="Q47" s="16">
        <v>210478570</v>
      </c>
      <c r="R47" s="16">
        <v>456550678</v>
      </c>
      <c r="S47" s="16">
        <v>377799156</v>
      </c>
      <c r="T47" s="16">
        <v>165771807</v>
      </c>
      <c r="U47" s="16">
        <v>131363572</v>
      </c>
      <c r="V47" s="16">
        <v>109853628</v>
      </c>
      <c r="W47" s="16">
        <v>173969821</v>
      </c>
      <c r="X47" s="16">
        <v>255727162</v>
      </c>
      <c r="Y47" s="16">
        <v>752978361</v>
      </c>
      <c r="Z47" s="16">
        <v>52736959</v>
      </c>
      <c r="AA47" s="16">
        <v>60997984</v>
      </c>
      <c r="AB47" s="16">
        <v>134987188</v>
      </c>
      <c r="AC47" s="16">
        <v>86743347</v>
      </c>
      <c r="AD47" s="16">
        <v>138821240</v>
      </c>
      <c r="AE47" s="16">
        <v>207681495</v>
      </c>
      <c r="AF47" s="16">
        <v>139037322</v>
      </c>
      <c r="AG47" s="16">
        <v>188876832</v>
      </c>
      <c r="AH47" s="16">
        <v>300214076</v>
      </c>
      <c r="AI47" s="16">
        <v>111042838</v>
      </c>
      <c r="AJ47" s="16">
        <v>153432351</v>
      </c>
      <c r="AK47" s="16">
        <v>143208055</v>
      </c>
      <c r="AL47" s="16">
        <v>103816837</v>
      </c>
      <c r="AM47" s="16">
        <v>229640853</v>
      </c>
      <c r="AN47" s="16">
        <v>104312790</v>
      </c>
      <c r="AO47" s="16">
        <v>1221938700</v>
      </c>
      <c r="AP47" s="16">
        <v>210157580</v>
      </c>
      <c r="AQ47" s="16">
        <v>76475587</v>
      </c>
      <c r="AR47" s="16">
        <v>86420784</v>
      </c>
      <c r="AS47" s="16">
        <v>377373491</v>
      </c>
      <c r="AT47" s="16">
        <v>156880162</v>
      </c>
      <c r="AU47" s="16">
        <v>621213682</v>
      </c>
      <c r="AV47" s="16">
        <v>98947956</v>
      </c>
      <c r="AW47" s="16">
        <v>66404373</v>
      </c>
      <c r="AX47" s="16">
        <v>324470119</v>
      </c>
      <c r="AY47" s="16">
        <v>167716824</v>
      </c>
      <c r="AZ47" s="16">
        <v>105369700</v>
      </c>
      <c r="BA47" s="16">
        <v>153243157</v>
      </c>
      <c r="BB47" s="16">
        <v>105099916</v>
      </c>
      <c r="BC47" s="9">
        <v>264901526</v>
      </c>
    </row>
    <row r="48" spans="1:55" ht="13.5" x14ac:dyDescent="0.25">
      <c r="A48" s="20" t="s">
        <v>129</v>
      </c>
      <c r="B48" s="16">
        <v>6366019537</v>
      </c>
      <c r="C48" s="16">
        <v>85443873</v>
      </c>
      <c r="D48" s="16">
        <v>44438280</v>
      </c>
      <c r="E48" s="16">
        <v>46642900</v>
      </c>
      <c r="F48" s="16">
        <v>259865746</v>
      </c>
      <c r="G48" s="16">
        <v>285283560</v>
      </c>
      <c r="H48" s="16">
        <v>55010523</v>
      </c>
      <c r="I48" s="16">
        <v>77901742</v>
      </c>
      <c r="J48" s="16">
        <v>34352167</v>
      </c>
      <c r="K48" s="16">
        <v>27087547</v>
      </c>
      <c r="L48" s="16">
        <v>832411215</v>
      </c>
      <c r="M48" s="16">
        <v>31815247</v>
      </c>
      <c r="N48" s="16">
        <v>39625586</v>
      </c>
      <c r="O48" s="16">
        <v>154961317</v>
      </c>
      <c r="P48" s="16">
        <v>70610119</v>
      </c>
      <c r="Q48" s="16">
        <v>112153020</v>
      </c>
      <c r="R48" s="16">
        <v>209694296</v>
      </c>
      <c r="S48" s="16">
        <v>192801940</v>
      </c>
      <c r="T48" s="16">
        <v>76474898</v>
      </c>
      <c r="U48" s="16">
        <v>97401</v>
      </c>
      <c r="V48" s="16">
        <v>40598838</v>
      </c>
      <c r="W48" s="16">
        <v>76805561</v>
      </c>
      <c r="X48" s="16">
        <v>107248616</v>
      </c>
      <c r="Y48" s="16">
        <v>334494268</v>
      </c>
      <c r="Z48" s="16">
        <v>25364040</v>
      </c>
      <c r="AA48" s="16">
        <v>32077195</v>
      </c>
      <c r="AB48" s="16">
        <v>74547539</v>
      </c>
      <c r="AC48" s="16">
        <v>45961496</v>
      </c>
      <c r="AD48" s="16">
        <v>69399227</v>
      </c>
      <c r="AE48" s="16">
        <v>113699328</v>
      </c>
      <c r="AF48" s="16">
        <v>67045846</v>
      </c>
      <c r="AG48" s="16">
        <v>92290642</v>
      </c>
      <c r="AH48" s="16">
        <v>154778826</v>
      </c>
      <c r="AI48" s="16">
        <v>51462724</v>
      </c>
      <c r="AJ48" s="16">
        <v>81035811</v>
      </c>
      <c r="AK48" s="16">
        <v>77747416</v>
      </c>
      <c r="AL48" s="16">
        <v>50526735</v>
      </c>
      <c r="AM48" s="16">
        <v>119668810</v>
      </c>
      <c r="AN48" s="16">
        <v>49626804</v>
      </c>
      <c r="AO48" s="16">
        <v>591573135</v>
      </c>
      <c r="AP48" s="16">
        <v>105366222</v>
      </c>
      <c r="AQ48" s="16">
        <v>42062498</v>
      </c>
      <c r="AR48" s="16">
        <v>40875390</v>
      </c>
      <c r="AS48" s="16">
        <v>169622299</v>
      </c>
      <c r="AT48" s="16">
        <v>68654565</v>
      </c>
      <c r="AU48" s="16">
        <v>280594533</v>
      </c>
      <c r="AV48" s="16">
        <v>48085843</v>
      </c>
      <c r="AW48" s="16">
        <v>32380389</v>
      </c>
      <c r="AX48" s="16">
        <v>146930391</v>
      </c>
      <c r="AY48" s="16">
        <v>81144712</v>
      </c>
      <c r="AZ48" s="16">
        <v>54315217</v>
      </c>
      <c r="BA48" s="16">
        <v>74456155</v>
      </c>
      <c r="BB48" s="16">
        <v>14995754</v>
      </c>
      <c r="BC48" s="9">
        <v>127810457</v>
      </c>
    </row>
    <row r="49" spans="1:55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6"/>
    </row>
    <row r="50" spans="1:55" ht="13.5" x14ac:dyDescent="0.25">
      <c r="A50" s="20" t="s">
        <v>132</v>
      </c>
      <c r="B50" s="15">
        <f>+B47-B46</f>
        <v>0</v>
      </c>
      <c r="C50" s="15">
        <f t="shared" ref="C50:BC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0</v>
      </c>
      <c r="J50" s="15">
        <f t="shared" si="18"/>
        <v>0</v>
      </c>
      <c r="K50" s="15">
        <f t="shared" si="18"/>
        <v>0</v>
      </c>
      <c r="L50" s="15">
        <f t="shared" si="18"/>
        <v>0</v>
      </c>
      <c r="M50" s="15">
        <f t="shared" si="18"/>
        <v>0</v>
      </c>
      <c r="N50" s="15">
        <f t="shared" si="18"/>
        <v>0</v>
      </c>
      <c r="O50" s="15">
        <f t="shared" si="18"/>
        <v>564420</v>
      </c>
      <c r="P50" s="15">
        <f t="shared" si="18"/>
        <v>0</v>
      </c>
      <c r="Q50" s="15">
        <f t="shared" si="18"/>
        <v>0</v>
      </c>
      <c r="R50" s="15">
        <f t="shared" si="18"/>
        <v>-6</v>
      </c>
      <c r="S50" s="15">
        <f t="shared" si="18"/>
        <v>0</v>
      </c>
      <c r="T50" s="15">
        <f t="shared" si="18"/>
        <v>0</v>
      </c>
      <c r="U50" s="15">
        <f t="shared" si="18"/>
        <v>0</v>
      </c>
      <c r="V50" s="15">
        <f t="shared" si="18"/>
        <v>0</v>
      </c>
      <c r="W50" s="15">
        <f t="shared" si="18"/>
        <v>0</v>
      </c>
      <c r="X50" s="15">
        <f t="shared" si="18"/>
        <v>0</v>
      </c>
      <c r="Y50" s="15">
        <f t="shared" si="18"/>
        <v>0</v>
      </c>
      <c r="Z50" s="15">
        <f t="shared" si="18"/>
        <v>0</v>
      </c>
      <c r="AA50" s="15">
        <f t="shared" si="18"/>
        <v>0</v>
      </c>
      <c r="AB50" s="15">
        <f t="shared" si="18"/>
        <v>0</v>
      </c>
      <c r="AC50" s="15">
        <f t="shared" si="18"/>
        <v>0</v>
      </c>
      <c r="AD50" s="15">
        <f t="shared" si="18"/>
        <v>0</v>
      </c>
      <c r="AE50" s="15">
        <f t="shared" si="18"/>
        <v>0</v>
      </c>
      <c r="AF50" s="15">
        <f t="shared" si="18"/>
        <v>0</v>
      </c>
      <c r="AG50" s="15">
        <f t="shared" si="18"/>
        <v>0</v>
      </c>
      <c r="AH50" s="15">
        <f t="shared" si="18"/>
        <v>0</v>
      </c>
      <c r="AI50" s="15">
        <f t="shared" si="18"/>
        <v>0</v>
      </c>
      <c r="AJ50" s="15">
        <f t="shared" si="18"/>
        <v>0</v>
      </c>
      <c r="AK50" s="15">
        <f t="shared" si="18"/>
        <v>0</v>
      </c>
      <c r="AL50" s="15">
        <f t="shared" si="18"/>
        <v>0</v>
      </c>
      <c r="AM50" s="15">
        <f t="shared" si="18"/>
        <v>0</v>
      </c>
      <c r="AN50" s="15">
        <f t="shared" si="18"/>
        <v>0</v>
      </c>
      <c r="AO50" s="15">
        <f t="shared" si="18"/>
        <v>-26130100</v>
      </c>
      <c r="AP50" s="15">
        <f t="shared" si="18"/>
        <v>0</v>
      </c>
      <c r="AQ50" s="15">
        <f t="shared" si="18"/>
        <v>0</v>
      </c>
      <c r="AR50" s="15">
        <f t="shared" si="18"/>
        <v>0</v>
      </c>
      <c r="AS50" s="15">
        <f t="shared" si="18"/>
        <v>-327000</v>
      </c>
      <c r="AT50" s="15">
        <f t="shared" si="18"/>
        <v>0</v>
      </c>
      <c r="AU50" s="15">
        <f t="shared" si="18"/>
        <v>308000</v>
      </c>
      <c r="AV50" s="15">
        <f t="shared" si="18"/>
        <v>0</v>
      </c>
      <c r="AW50" s="15">
        <f t="shared" si="18"/>
        <v>0</v>
      </c>
      <c r="AX50" s="15">
        <f t="shared" si="18"/>
        <v>0</v>
      </c>
      <c r="AY50" s="15">
        <f t="shared" si="18"/>
        <v>0</v>
      </c>
      <c r="AZ50" s="15">
        <f t="shared" si="18"/>
        <v>0</v>
      </c>
      <c r="BA50" s="15">
        <f t="shared" si="18"/>
        <v>0</v>
      </c>
      <c r="BB50" s="15">
        <f t="shared" si="18"/>
        <v>0</v>
      </c>
      <c r="BC50" s="8">
        <f t="shared" si="18"/>
        <v>0</v>
      </c>
    </row>
    <row r="51" spans="1:55" ht="13.5" x14ac:dyDescent="0.25">
      <c r="A51" s="20" t="s">
        <v>122</v>
      </c>
      <c r="B51" s="15">
        <f>+B48-B46</f>
        <v>-7425213683</v>
      </c>
      <c r="C51" s="15">
        <f t="shared" ref="C51:BC51" si="19">+C48-C46</f>
        <v>-100738015</v>
      </c>
      <c r="D51" s="15">
        <f t="shared" si="19"/>
        <v>-69292997</v>
      </c>
      <c r="E51" s="15">
        <f t="shared" si="19"/>
        <v>-59510624</v>
      </c>
      <c r="F51" s="15">
        <f t="shared" si="19"/>
        <v>-255227882</v>
      </c>
      <c r="G51" s="15">
        <f t="shared" si="19"/>
        <v>-135971725</v>
      </c>
      <c r="H51" s="15">
        <f t="shared" si="19"/>
        <v>-53172779</v>
      </c>
      <c r="I51" s="15">
        <f t="shared" si="19"/>
        <v>-89390703</v>
      </c>
      <c r="J51" s="15">
        <f t="shared" si="19"/>
        <v>-30389068</v>
      </c>
      <c r="K51" s="15">
        <f t="shared" si="19"/>
        <v>-17324016</v>
      </c>
      <c r="L51" s="15">
        <f t="shared" si="19"/>
        <v>-1023437074</v>
      </c>
      <c r="M51" s="15">
        <f t="shared" si="19"/>
        <v>-25204425</v>
      </c>
      <c r="N51" s="15">
        <f t="shared" si="19"/>
        <v>-35868370</v>
      </c>
      <c r="O51" s="15">
        <f t="shared" si="19"/>
        <v>-177829915</v>
      </c>
      <c r="P51" s="15">
        <f t="shared" si="19"/>
        <v>-67421550</v>
      </c>
      <c r="Q51" s="15">
        <f t="shared" si="19"/>
        <v>-98325550</v>
      </c>
      <c r="R51" s="15">
        <f t="shared" si="19"/>
        <v>-246856388</v>
      </c>
      <c r="S51" s="15">
        <f t="shared" si="19"/>
        <v>-184997216</v>
      </c>
      <c r="T51" s="15">
        <f t="shared" si="19"/>
        <v>-89296909</v>
      </c>
      <c r="U51" s="15">
        <f t="shared" si="19"/>
        <v>-131266171</v>
      </c>
      <c r="V51" s="15">
        <f t="shared" si="19"/>
        <v>-69254790</v>
      </c>
      <c r="W51" s="15">
        <f t="shared" si="19"/>
        <v>-97164260</v>
      </c>
      <c r="X51" s="15">
        <f t="shared" si="19"/>
        <v>-148478546</v>
      </c>
      <c r="Y51" s="15">
        <f t="shared" si="19"/>
        <v>-418484093</v>
      </c>
      <c r="Z51" s="15">
        <f t="shared" si="19"/>
        <v>-27372919</v>
      </c>
      <c r="AA51" s="15">
        <f t="shared" si="19"/>
        <v>-28920789</v>
      </c>
      <c r="AB51" s="15">
        <f t="shared" si="19"/>
        <v>-60439649</v>
      </c>
      <c r="AC51" s="15">
        <f t="shared" si="19"/>
        <v>-40781851</v>
      </c>
      <c r="AD51" s="15">
        <f t="shared" si="19"/>
        <v>-69422013</v>
      </c>
      <c r="AE51" s="15">
        <f t="shared" si="19"/>
        <v>-93982167</v>
      </c>
      <c r="AF51" s="15">
        <f t="shared" si="19"/>
        <v>-71991476</v>
      </c>
      <c r="AG51" s="15">
        <f t="shared" si="19"/>
        <v>-96586190</v>
      </c>
      <c r="AH51" s="15">
        <f t="shared" si="19"/>
        <v>-145435250</v>
      </c>
      <c r="AI51" s="15">
        <f t="shared" si="19"/>
        <v>-59580114</v>
      </c>
      <c r="AJ51" s="15">
        <f t="shared" si="19"/>
        <v>-72396540</v>
      </c>
      <c r="AK51" s="15">
        <f t="shared" si="19"/>
        <v>-65460639</v>
      </c>
      <c r="AL51" s="15">
        <f t="shared" si="19"/>
        <v>-53290102</v>
      </c>
      <c r="AM51" s="15">
        <f t="shared" si="19"/>
        <v>-109972043</v>
      </c>
      <c r="AN51" s="15">
        <f t="shared" si="19"/>
        <v>-54685986</v>
      </c>
      <c r="AO51" s="15">
        <f t="shared" si="19"/>
        <v>-656495665</v>
      </c>
      <c r="AP51" s="15">
        <f t="shared" si="19"/>
        <v>-104791358</v>
      </c>
      <c r="AQ51" s="15">
        <f t="shared" si="19"/>
        <v>-34413089</v>
      </c>
      <c r="AR51" s="15">
        <f t="shared" si="19"/>
        <v>-45545394</v>
      </c>
      <c r="AS51" s="15">
        <f t="shared" si="19"/>
        <v>-208078192</v>
      </c>
      <c r="AT51" s="15">
        <f t="shared" si="19"/>
        <v>-88225597</v>
      </c>
      <c r="AU51" s="15">
        <f t="shared" si="19"/>
        <v>-340311149</v>
      </c>
      <c r="AV51" s="15">
        <f t="shared" si="19"/>
        <v>-50862113</v>
      </c>
      <c r="AW51" s="15">
        <f t="shared" si="19"/>
        <v>-34023984</v>
      </c>
      <c r="AX51" s="15">
        <f t="shared" si="19"/>
        <v>-177539728</v>
      </c>
      <c r="AY51" s="15">
        <f t="shared" si="19"/>
        <v>-86572112</v>
      </c>
      <c r="AZ51" s="15">
        <f t="shared" si="19"/>
        <v>-51054483</v>
      </c>
      <c r="BA51" s="15">
        <f t="shared" si="19"/>
        <v>-78787002</v>
      </c>
      <c r="BB51" s="15">
        <f t="shared" si="19"/>
        <v>-90104162</v>
      </c>
      <c r="BC51" s="8">
        <f t="shared" si="19"/>
        <v>-137091069</v>
      </c>
    </row>
    <row r="52" spans="1:55" ht="13.5" x14ac:dyDescent="0.25">
      <c r="A52" s="20" t="s">
        <v>123</v>
      </c>
      <c r="B52" s="15">
        <f>+B48-B47</f>
        <v>-7425213683</v>
      </c>
      <c r="C52" s="15">
        <f t="shared" ref="C52:BC52" si="20">+C48-C47</f>
        <v>-100738015</v>
      </c>
      <c r="D52" s="15">
        <f t="shared" si="20"/>
        <v>-69292997</v>
      </c>
      <c r="E52" s="15">
        <f t="shared" si="20"/>
        <v>-59510624</v>
      </c>
      <c r="F52" s="15">
        <f t="shared" si="20"/>
        <v>-255227882</v>
      </c>
      <c r="G52" s="15">
        <f t="shared" si="20"/>
        <v>-135971725</v>
      </c>
      <c r="H52" s="15">
        <f t="shared" si="20"/>
        <v>-53172779</v>
      </c>
      <c r="I52" s="15">
        <f t="shared" si="20"/>
        <v>-89390703</v>
      </c>
      <c r="J52" s="15">
        <f t="shared" si="20"/>
        <v>-30389068</v>
      </c>
      <c r="K52" s="15">
        <f t="shared" si="20"/>
        <v>-17324016</v>
      </c>
      <c r="L52" s="15">
        <f t="shared" si="20"/>
        <v>-1023437074</v>
      </c>
      <c r="M52" s="15">
        <f t="shared" si="20"/>
        <v>-25204425</v>
      </c>
      <c r="N52" s="15">
        <f t="shared" si="20"/>
        <v>-35868370</v>
      </c>
      <c r="O52" s="15">
        <f t="shared" si="20"/>
        <v>-178394335</v>
      </c>
      <c r="P52" s="15">
        <f t="shared" si="20"/>
        <v>-67421550</v>
      </c>
      <c r="Q52" s="15">
        <f t="shared" si="20"/>
        <v>-98325550</v>
      </c>
      <c r="R52" s="15">
        <f t="shared" si="20"/>
        <v>-246856382</v>
      </c>
      <c r="S52" s="15">
        <f t="shared" si="20"/>
        <v>-184997216</v>
      </c>
      <c r="T52" s="15">
        <f t="shared" si="20"/>
        <v>-89296909</v>
      </c>
      <c r="U52" s="15">
        <f t="shared" si="20"/>
        <v>-131266171</v>
      </c>
      <c r="V52" s="15">
        <f t="shared" si="20"/>
        <v>-69254790</v>
      </c>
      <c r="W52" s="15">
        <f t="shared" si="20"/>
        <v>-97164260</v>
      </c>
      <c r="X52" s="15">
        <f t="shared" si="20"/>
        <v>-148478546</v>
      </c>
      <c r="Y52" s="15">
        <f t="shared" si="20"/>
        <v>-418484093</v>
      </c>
      <c r="Z52" s="15">
        <f t="shared" si="20"/>
        <v>-27372919</v>
      </c>
      <c r="AA52" s="15">
        <f t="shared" si="20"/>
        <v>-28920789</v>
      </c>
      <c r="AB52" s="15">
        <f t="shared" si="20"/>
        <v>-60439649</v>
      </c>
      <c r="AC52" s="15">
        <f t="shared" si="20"/>
        <v>-40781851</v>
      </c>
      <c r="AD52" s="15">
        <f t="shared" si="20"/>
        <v>-69422013</v>
      </c>
      <c r="AE52" s="15">
        <f t="shared" si="20"/>
        <v>-93982167</v>
      </c>
      <c r="AF52" s="15">
        <f t="shared" si="20"/>
        <v>-71991476</v>
      </c>
      <c r="AG52" s="15">
        <f t="shared" si="20"/>
        <v>-96586190</v>
      </c>
      <c r="AH52" s="15">
        <f t="shared" si="20"/>
        <v>-145435250</v>
      </c>
      <c r="AI52" s="15">
        <f t="shared" si="20"/>
        <v>-59580114</v>
      </c>
      <c r="AJ52" s="15">
        <f t="shared" si="20"/>
        <v>-72396540</v>
      </c>
      <c r="AK52" s="15">
        <f t="shared" si="20"/>
        <v>-65460639</v>
      </c>
      <c r="AL52" s="15">
        <f t="shared" si="20"/>
        <v>-53290102</v>
      </c>
      <c r="AM52" s="15">
        <f t="shared" si="20"/>
        <v>-109972043</v>
      </c>
      <c r="AN52" s="15">
        <f t="shared" si="20"/>
        <v>-54685986</v>
      </c>
      <c r="AO52" s="15">
        <f t="shared" si="20"/>
        <v>-630365565</v>
      </c>
      <c r="AP52" s="15">
        <f t="shared" si="20"/>
        <v>-104791358</v>
      </c>
      <c r="AQ52" s="15">
        <f t="shared" si="20"/>
        <v>-34413089</v>
      </c>
      <c r="AR52" s="15">
        <f t="shared" si="20"/>
        <v>-45545394</v>
      </c>
      <c r="AS52" s="15">
        <f t="shared" si="20"/>
        <v>-207751192</v>
      </c>
      <c r="AT52" s="15">
        <f t="shared" si="20"/>
        <v>-88225597</v>
      </c>
      <c r="AU52" s="15">
        <f t="shared" si="20"/>
        <v>-340619149</v>
      </c>
      <c r="AV52" s="15">
        <f t="shared" si="20"/>
        <v>-50862113</v>
      </c>
      <c r="AW52" s="15">
        <f t="shared" si="20"/>
        <v>-34023984</v>
      </c>
      <c r="AX52" s="15">
        <f t="shared" si="20"/>
        <v>-177539728</v>
      </c>
      <c r="AY52" s="15">
        <f t="shared" si="20"/>
        <v>-86572112</v>
      </c>
      <c r="AZ52" s="15">
        <f t="shared" si="20"/>
        <v>-51054483</v>
      </c>
      <c r="BA52" s="15">
        <f t="shared" si="20"/>
        <v>-78787002</v>
      </c>
      <c r="BB52" s="15">
        <f t="shared" si="20"/>
        <v>-90104162</v>
      </c>
      <c r="BC52" s="8">
        <f t="shared" si="20"/>
        <v>-137091069</v>
      </c>
    </row>
    <row r="53" spans="1:55" ht="13.5" x14ac:dyDescent="0.25">
      <c r="A53" s="20" t="s">
        <v>124</v>
      </c>
      <c r="B53" s="17">
        <f>IF(B46=0,0,B48*100/B46)</f>
        <v>46.159900535711486</v>
      </c>
      <c r="C53" s="17">
        <f t="shared" ref="C53:BC53" si="21">IF(C46=0,0,C48*100/C46)</f>
        <v>45.892688014851366</v>
      </c>
      <c r="D53" s="17">
        <f t="shared" si="21"/>
        <v>39.073051118559057</v>
      </c>
      <c r="E53" s="17">
        <f t="shared" si="21"/>
        <v>43.939097113723705</v>
      </c>
      <c r="F53" s="17">
        <f t="shared" si="21"/>
        <v>50.450196211706974</v>
      </c>
      <c r="G53" s="17">
        <f t="shared" si="21"/>
        <v>67.722250653781117</v>
      </c>
      <c r="H53" s="17">
        <f t="shared" si="21"/>
        <v>50.849365829118433</v>
      </c>
      <c r="I53" s="17">
        <f t="shared" si="21"/>
        <v>46.566204469066129</v>
      </c>
      <c r="J53" s="17">
        <f t="shared" si="21"/>
        <v>53.060722428294731</v>
      </c>
      <c r="K53" s="17">
        <f t="shared" si="21"/>
        <v>60.992104691294024</v>
      </c>
      <c r="L53" s="17">
        <f t="shared" si="21"/>
        <v>44.85340854281435</v>
      </c>
      <c r="M53" s="17">
        <f t="shared" si="21"/>
        <v>55.796966001488045</v>
      </c>
      <c r="N53" s="17">
        <f t="shared" si="21"/>
        <v>52.488421722130973</v>
      </c>
      <c r="O53" s="17">
        <f t="shared" si="21"/>
        <v>46.564122518708665</v>
      </c>
      <c r="P53" s="17">
        <f t="shared" si="21"/>
        <v>51.155013564314721</v>
      </c>
      <c r="Q53" s="17">
        <f t="shared" si="21"/>
        <v>53.284769085992934</v>
      </c>
      <c r="R53" s="17">
        <f t="shared" si="21"/>
        <v>45.930124156817605</v>
      </c>
      <c r="S53" s="17">
        <f t="shared" si="21"/>
        <v>51.032919724151</v>
      </c>
      <c r="T53" s="17">
        <f t="shared" si="21"/>
        <v>46.132632191190389</v>
      </c>
      <c r="U53" s="17">
        <f t="shared" si="21"/>
        <v>7.4146126294434192E-2</v>
      </c>
      <c r="V53" s="17">
        <f t="shared" si="21"/>
        <v>36.957211827359949</v>
      </c>
      <c r="W53" s="17">
        <f t="shared" si="21"/>
        <v>44.148784288281817</v>
      </c>
      <c r="X53" s="17">
        <f t="shared" si="21"/>
        <v>41.93868776442293</v>
      </c>
      <c r="Y53" s="17">
        <f t="shared" si="21"/>
        <v>44.42282611624745</v>
      </c>
      <c r="Z53" s="17">
        <f t="shared" si="21"/>
        <v>48.095378423317889</v>
      </c>
      <c r="AA53" s="17">
        <f t="shared" si="21"/>
        <v>52.587303541048179</v>
      </c>
      <c r="AB53" s="17">
        <f t="shared" si="21"/>
        <v>55.225640377070455</v>
      </c>
      <c r="AC53" s="17">
        <f t="shared" si="21"/>
        <v>52.985615138876298</v>
      </c>
      <c r="AD53" s="17">
        <f t="shared" si="21"/>
        <v>49.991793042620856</v>
      </c>
      <c r="AE53" s="17">
        <f t="shared" si="21"/>
        <v>54.74697107703313</v>
      </c>
      <c r="AF53" s="17">
        <f t="shared" si="21"/>
        <v>48.221473943521438</v>
      </c>
      <c r="AG53" s="17">
        <f t="shared" si="21"/>
        <v>48.862870592831626</v>
      </c>
      <c r="AH53" s="17">
        <f t="shared" si="21"/>
        <v>51.556152217193173</v>
      </c>
      <c r="AI53" s="17">
        <f t="shared" si="21"/>
        <v>46.344928612145161</v>
      </c>
      <c r="AJ53" s="17">
        <f t="shared" si="21"/>
        <v>52.815335535072393</v>
      </c>
      <c r="AK53" s="17">
        <f t="shared" si="21"/>
        <v>54.289834464967768</v>
      </c>
      <c r="AL53" s="17">
        <f t="shared" si="21"/>
        <v>48.66911424011117</v>
      </c>
      <c r="AM53" s="17">
        <f t="shared" si="21"/>
        <v>52.111289623192611</v>
      </c>
      <c r="AN53" s="17">
        <f t="shared" si="21"/>
        <v>47.574994399056912</v>
      </c>
      <c r="AO53" s="17">
        <f t="shared" si="21"/>
        <v>47.399080483383607</v>
      </c>
      <c r="AP53" s="17">
        <f t="shared" si="21"/>
        <v>50.136769751535965</v>
      </c>
      <c r="AQ53" s="17">
        <f t="shared" si="21"/>
        <v>55.001209732460111</v>
      </c>
      <c r="AR53" s="17">
        <f t="shared" si="21"/>
        <v>47.298101345620751</v>
      </c>
      <c r="AS53" s="17">
        <f t="shared" si="21"/>
        <v>44.909207968172858</v>
      </c>
      <c r="AT53" s="17">
        <f t="shared" si="21"/>
        <v>43.762426124980671</v>
      </c>
      <c r="AU53" s="17">
        <f t="shared" si="21"/>
        <v>45.191168503431413</v>
      </c>
      <c r="AV53" s="17">
        <f t="shared" si="21"/>
        <v>48.597105937185809</v>
      </c>
      <c r="AW53" s="17">
        <f t="shared" si="21"/>
        <v>48.762434666765095</v>
      </c>
      <c r="AX53" s="17">
        <f t="shared" si="21"/>
        <v>45.283180914418807</v>
      </c>
      <c r="AY53" s="17">
        <f t="shared" si="21"/>
        <v>48.381975084383903</v>
      </c>
      <c r="AZ53" s="17">
        <f t="shared" si="21"/>
        <v>51.547282567948848</v>
      </c>
      <c r="BA53" s="17">
        <f t="shared" si="21"/>
        <v>48.586936250602044</v>
      </c>
      <c r="BB53" s="17">
        <f t="shared" si="21"/>
        <v>14.268093230445588</v>
      </c>
      <c r="BC53" s="10">
        <f t="shared" si="21"/>
        <v>48.248290196712567</v>
      </c>
    </row>
    <row r="54" spans="1:55" ht="13.5" x14ac:dyDescent="0.25">
      <c r="A54" s="20" t="s">
        <v>125</v>
      </c>
      <c r="B54" s="17">
        <f>IF(B47=0,0,B48*100/B47)</f>
        <v>46.159900535711486</v>
      </c>
      <c r="C54" s="17">
        <f t="shared" ref="C54:BC54" si="22">IF(C47=0,0,C48*100/C47)</f>
        <v>45.892688014851366</v>
      </c>
      <c r="D54" s="17">
        <f t="shared" si="22"/>
        <v>39.073051118559057</v>
      </c>
      <c r="E54" s="17">
        <f t="shared" si="22"/>
        <v>43.939097113723705</v>
      </c>
      <c r="F54" s="17">
        <f t="shared" si="22"/>
        <v>50.450196211706974</v>
      </c>
      <c r="G54" s="17">
        <f t="shared" si="22"/>
        <v>67.722250653781117</v>
      </c>
      <c r="H54" s="17">
        <f t="shared" si="22"/>
        <v>50.849365829118433</v>
      </c>
      <c r="I54" s="17">
        <f t="shared" si="22"/>
        <v>46.566204469066129</v>
      </c>
      <c r="J54" s="17">
        <f t="shared" si="22"/>
        <v>53.060722428294731</v>
      </c>
      <c r="K54" s="17">
        <f t="shared" si="22"/>
        <v>60.992104691294024</v>
      </c>
      <c r="L54" s="17">
        <f t="shared" si="22"/>
        <v>44.85340854281435</v>
      </c>
      <c r="M54" s="17">
        <f t="shared" si="22"/>
        <v>55.796966001488045</v>
      </c>
      <c r="N54" s="17">
        <f t="shared" si="22"/>
        <v>52.488421722130973</v>
      </c>
      <c r="O54" s="17">
        <f t="shared" si="22"/>
        <v>46.485282631416133</v>
      </c>
      <c r="P54" s="17">
        <f t="shared" si="22"/>
        <v>51.155013564314721</v>
      </c>
      <c r="Q54" s="17">
        <f t="shared" si="22"/>
        <v>53.284769085992934</v>
      </c>
      <c r="R54" s="17">
        <f t="shared" si="22"/>
        <v>45.930124760432399</v>
      </c>
      <c r="S54" s="17">
        <f t="shared" si="22"/>
        <v>51.032919724151</v>
      </c>
      <c r="T54" s="17">
        <f t="shared" si="22"/>
        <v>46.132632191190389</v>
      </c>
      <c r="U54" s="17">
        <f t="shared" si="22"/>
        <v>7.4146126294434192E-2</v>
      </c>
      <c r="V54" s="17">
        <f t="shared" si="22"/>
        <v>36.957211827359949</v>
      </c>
      <c r="W54" s="17">
        <f t="shared" si="22"/>
        <v>44.148784288281817</v>
      </c>
      <c r="X54" s="17">
        <f t="shared" si="22"/>
        <v>41.93868776442293</v>
      </c>
      <c r="Y54" s="17">
        <f t="shared" si="22"/>
        <v>44.42282611624745</v>
      </c>
      <c r="Z54" s="17">
        <f t="shared" si="22"/>
        <v>48.095378423317889</v>
      </c>
      <c r="AA54" s="17">
        <f t="shared" si="22"/>
        <v>52.587303541048179</v>
      </c>
      <c r="AB54" s="17">
        <f t="shared" si="22"/>
        <v>55.225640377070455</v>
      </c>
      <c r="AC54" s="17">
        <f t="shared" si="22"/>
        <v>52.985615138876298</v>
      </c>
      <c r="AD54" s="17">
        <f t="shared" si="22"/>
        <v>49.991793042620856</v>
      </c>
      <c r="AE54" s="17">
        <f t="shared" si="22"/>
        <v>54.74697107703313</v>
      </c>
      <c r="AF54" s="17">
        <f t="shared" si="22"/>
        <v>48.221473943521438</v>
      </c>
      <c r="AG54" s="17">
        <f t="shared" si="22"/>
        <v>48.862870592831626</v>
      </c>
      <c r="AH54" s="17">
        <f t="shared" si="22"/>
        <v>51.556152217193173</v>
      </c>
      <c r="AI54" s="17">
        <f t="shared" si="22"/>
        <v>46.344928612145161</v>
      </c>
      <c r="AJ54" s="17">
        <f t="shared" si="22"/>
        <v>52.815335535072393</v>
      </c>
      <c r="AK54" s="17">
        <f t="shared" si="22"/>
        <v>54.289834464967768</v>
      </c>
      <c r="AL54" s="17">
        <f t="shared" si="22"/>
        <v>48.66911424011117</v>
      </c>
      <c r="AM54" s="17">
        <f t="shared" si="22"/>
        <v>52.111289623192611</v>
      </c>
      <c r="AN54" s="17">
        <f t="shared" si="22"/>
        <v>47.574994399056912</v>
      </c>
      <c r="AO54" s="17">
        <f t="shared" si="22"/>
        <v>48.412668736983285</v>
      </c>
      <c r="AP54" s="17">
        <f t="shared" si="22"/>
        <v>50.136769751535965</v>
      </c>
      <c r="AQ54" s="17">
        <f t="shared" si="22"/>
        <v>55.001209732460111</v>
      </c>
      <c r="AR54" s="17">
        <f t="shared" si="22"/>
        <v>47.298101345620751</v>
      </c>
      <c r="AS54" s="17">
        <f t="shared" si="22"/>
        <v>44.948122495440465</v>
      </c>
      <c r="AT54" s="17">
        <f t="shared" si="22"/>
        <v>43.762426124980671</v>
      </c>
      <c r="AU54" s="17">
        <f t="shared" si="22"/>
        <v>45.168762557937349</v>
      </c>
      <c r="AV54" s="17">
        <f t="shared" si="22"/>
        <v>48.597105937185809</v>
      </c>
      <c r="AW54" s="17">
        <f t="shared" si="22"/>
        <v>48.762434666765095</v>
      </c>
      <c r="AX54" s="17">
        <f t="shared" si="22"/>
        <v>45.283180914418807</v>
      </c>
      <c r="AY54" s="17">
        <f t="shared" si="22"/>
        <v>48.381975084383903</v>
      </c>
      <c r="AZ54" s="17">
        <f t="shared" si="22"/>
        <v>51.547282567948848</v>
      </c>
      <c r="BA54" s="17">
        <f t="shared" si="22"/>
        <v>48.586936250602044</v>
      </c>
      <c r="BB54" s="17">
        <f t="shared" si="22"/>
        <v>14.268093230445588</v>
      </c>
      <c r="BC54" s="10">
        <f t="shared" si="22"/>
        <v>48.248290196712567</v>
      </c>
    </row>
    <row r="55" spans="1:55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6"/>
    </row>
    <row r="56" spans="1:55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6"/>
    </row>
    <row r="57" spans="1:55" ht="13.5" x14ac:dyDescent="0.25">
      <c r="A57" s="20" t="s">
        <v>127</v>
      </c>
      <c r="B57" s="16">
        <v>8143224000</v>
      </c>
      <c r="C57" s="16">
        <v>54355578</v>
      </c>
      <c r="D57" s="16">
        <v>94051025</v>
      </c>
      <c r="E57" s="16">
        <v>47122332</v>
      </c>
      <c r="F57" s="16">
        <v>150892800</v>
      </c>
      <c r="G57" s="16">
        <v>454992250</v>
      </c>
      <c r="H57" s="16">
        <v>45670100</v>
      </c>
      <c r="I57" s="16">
        <v>83817650</v>
      </c>
      <c r="J57" s="16">
        <v>20827860</v>
      </c>
      <c r="K57" s="16">
        <v>13368750</v>
      </c>
      <c r="L57" s="16">
        <v>768760054</v>
      </c>
      <c r="M57" s="16">
        <v>22922001</v>
      </c>
      <c r="N57" s="16">
        <v>24324415</v>
      </c>
      <c r="O57" s="16">
        <v>184314976</v>
      </c>
      <c r="P57" s="16">
        <v>34233750</v>
      </c>
      <c r="Q57" s="16">
        <v>54003956</v>
      </c>
      <c r="R57" s="16">
        <v>131661450</v>
      </c>
      <c r="S57" s="16">
        <v>308395356</v>
      </c>
      <c r="T57" s="16">
        <v>25668700</v>
      </c>
      <c r="U57" s="16">
        <v>60607733</v>
      </c>
      <c r="V57" s="16">
        <v>57968220</v>
      </c>
      <c r="W57" s="16">
        <v>39697803</v>
      </c>
      <c r="X57" s="16">
        <v>371252703</v>
      </c>
      <c r="Y57" s="16">
        <v>255337696</v>
      </c>
      <c r="Z57" s="16">
        <v>39050601</v>
      </c>
      <c r="AA57" s="16">
        <v>74656000</v>
      </c>
      <c r="AB57" s="16">
        <v>83693201</v>
      </c>
      <c r="AC57" s="16">
        <v>36938065</v>
      </c>
      <c r="AD57" s="16">
        <v>43124000</v>
      </c>
      <c r="AE57" s="16">
        <v>83440000</v>
      </c>
      <c r="AF57" s="16">
        <v>49623456</v>
      </c>
      <c r="AG57" s="16">
        <v>40775831</v>
      </c>
      <c r="AH57" s="16">
        <v>790424351</v>
      </c>
      <c r="AI57" s="16">
        <v>58959230</v>
      </c>
      <c r="AJ57" s="16">
        <v>44865268</v>
      </c>
      <c r="AK57" s="16">
        <v>47556437</v>
      </c>
      <c r="AL57" s="16">
        <v>35190077</v>
      </c>
      <c r="AM57" s="16">
        <v>233671204</v>
      </c>
      <c r="AN57" s="16">
        <v>40310623</v>
      </c>
      <c r="AO57" s="16">
        <v>802941100</v>
      </c>
      <c r="AP57" s="16">
        <v>110154690</v>
      </c>
      <c r="AQ57" s="16">
        <v>35933045</v>
      </c>
      <c r="AR57" s="16">
        <v>43469339</v>
      </c>
      <c r="AS57" s="16">
        <v>452537631</v>
      </c>
      <c r="AT57" s="16">
        <v>143944633</v>
      </c>
      <c r="AU57" s="16">
        <v>950898017</v>
      </c>
      <c r="AV57" s="16">
        <v>74984786</v>
      </c>
      <c r="AW57" s="16">
        <v>26314871</v>
      </c>
      <c r="AX57" s="16">
        <v>452464959</v>
      </c>
      <c r="AY57" s="16">
        <v>111109115</v>
      </c>
      <c r="AZ57" s="16">
        <v>59604599</v>
      </c>
      <c r="BA57" s="16">
        <v>108906083</v>
      </c>
      <c r="BB57" s="16">
        <v>91794000</v>
      </c>
      <c r="BC57" s="9">
        <v>306141124</v>
      </c>
    </row>
    <row r="58" spans="1:55" ht="13.5" x14ac:dyDescent="0.25">
      <c r="A58" s="20" t="s">
        <v>128</v>
      </c>
      <c r="B58" s="16">
        <v>8143224000</v>
      </c>
      <c r="C58" s="16">
        <v>54355578</v>
      </c>
      <c r="D58" s="16">
        <v>94051025</v>
      </c>
      <c r="E58" s="16">
        <v>47122332</v>
      </c>
      <c r="F58" s="16">
        <v>150892800</v>
      </c>
      <c r="G58" s="16">
        <v>454992250</v>
      </c>
      <c r="H58" s="16">
        <v>45670100</v>
      </c>
      <c r="I58" s="16">
        <v>83817650</v>
      </c>
      <c r="J58" s="16">
        <v>20827860</v>
      </c>
      <c r="K58" s="16">
        <v>13368750</v>
      </c>
      <c r="L58" s="16">
        <v>768760054</v>
      </c>
      <c r="M58" s="16">
        <v>22922001</v>
      </c>
      <c r="N58" s="16">
        <v>24324415</v>
      </c>
      <c r="O58" s="16">
        <v>212978855</v>
      </c>
      <c r="P58" s="16">
        <v>34233750</v>
      </c>
      <c r="Q58" s="16">
        <v>54003956</v>
      </c>
      <c r="R58" s="16">
        <v>138342864</v>
      </c>
      <c r="S58" s="16">
        <v>308395356</v>
      </c>
      <c r="T58" s="16">
        <v>25668700</v>
      </c>
      <c r="U58" s="16">
        <v>60607733</v>
      </c>
      <c r="V58" s="16">
        <v>57968220</v>
      </c>
      <c r="W58" s="16">
        <v>39697803</v>
      </c>
      <c r="X58" s="16">
        <v>371252703</v>
      </c>
      <c r="Y58" s="16">
        <v>255337696</v>
      </c>
      <c r="Z58" s="16">
        <v>39050601</v>
      </c>
      <c r="AA58" s="16">
        <v>74656000</v>
      </c>
      <c r="AB58" s="16">
        <v>83693201</v>
      </c>
      <c r="AC58" s="16">
        <v>36938065</v>
      </c>
      <c r="AD58" s="16">
        <v>43124000</v>
      </c>
      <c r="AE58" s="16">
        <v>83440000</v>
      </c>
      <c r="AF58" s="16">
        <v>49623456</v>
      </c>
      <c r="AG58" s="16">
        <v>40775831</v>
      </c>
      <c r="AH58" s="16">
        <v>790424351</v>
      </c>
      <c r="AI58" s="16">
        <v>58959230</v>
      </c>
      <c r="AJ58" s="16">
        <v>44865268</v>
      </c>
      <c r="AK58" s="16">
        <v>47556437</v>
      </c>
      <c r="AL58" s="16">
        <v>35190077</v>
      </c>
      <c r="AM58" s="16">
        <v>233671204</v>
      </c>
      <c r="AN58" s="16">
        <v>40310623</v>
      </c>
      <c r="AO58" s="16">
        <v>817406500</v>
      </c>
      <c r="AP58" s="16">
        <v>110154690</v>
      </c>
      <c r="AQ58" s="16">
        <v>35933045</v>
      </c>
      <c r="AR58" s="16">
        <v>43469339</v>
      </c>
      <c r="AS58" s="16">
        <v>429471068</v>
      </c>
      <c r="AT58" s="16">
        <v>143944633</v>
      </c>
      <c r="AU58" s="16">
        <v>1139218312</v>
      </c>
      <c r="AV58" s="16">
        <v>74984786</v>
      </c>
      <c r="AW58" s="16">
        <v>26314871</v>
      </c>
      <c r="AX58" s="16">
        <v>447443180</v>
      </c>
      <c r="AY58" s="16">
        <v>111109115</v>
      </c>
      <c r="AZ58" s="16">
        <v>59604599</v>
      </c>
      <c r="BA58" s="16">
        <v>108906083</v>
      </c>
      <c r="BB58" s="16">
        <v>91794000</v>
      </c>
      <c r="BC58" s="9">
        <v>306141124</v>
      </c>
    </row>
    <row r="59" spans="1:55" ht="13.5" x14ac:dyDescent="0.25">
      <c r="A59" s="20" t="s">
        <v>129</v>
      </c>
      <c r="B59" s="16">
        <v>1529381762</v>
      </c>
      <c r="C59" s="16">
        <v>31199851</v>
      </c>
      <c r="D59" s="16">
        <v>25072584</v>
      </c>
      <c r="E59" s="16">
        <v>10235878</v>
      </c>
      <c r="F59" s="16">
        <v>69583280</v>
      </c>
      <c r="G59" s="16">
        <v>180383461</v>
      </c>
      <c r="H59" s="16">
        <v>29246581</v>
      </c>
      <c r="I59" s="16">
        <v>18816718</v>
      </c>
      <c r="J59" s="16">
        <v>8240600</v>
      </c>
      <c r="K59" s="16">
        <v>7005658</v>
      </c>
      <c r="L59" s="16">
        <v>261729164</v>
      </c>
      <c r="M59" s="16">
        <v>15174277</v>
      </c>
      <c r="N59" s="16">
        <v>13878370</v>
      </c>
      <c r="O59" s="16">
        <v>117223773</v>
      </c>
      <c r="P59" s="16">
        <v>25134819</v>
      </c>
      <c r="Q59" s="16">
        <v>61092911</v>
      </c>
      <c r="R59" s="16">
        <v>44404702</v>
      </c>
      <c r="S59" s="16">
        <v>117489640</v>
      </c>
      <c r="T59" s="16">
        <v>4003521</v>
      </c>
      <c r="U59" s="16">
        <v>33988423</v>
      </c>
      <c r="V59" s="16">
        <v>26514151</v>
      </c>
      <c r="W59" s="16">
        <v>21026512</v>
      </c>
      <c r="X59" s="16">
        <v>112620386</v>
      </c>
      <c r="Y59" s="16">
        <v>109621200</v>
      </c>
      <c r="Z59" s="16">
        <v>17926177</v>
      </c>
      <c r="AA59" s="16">
        <v>15856751</v>
      </c>
      <c r="AB59" s="16">
        <v>29442040</v>
      </c>
      <c r="AC59" s="16">
        <v>50099616</v>
      </c>
      <c r="AD59" s="16">
        <v>10331151</v>
      </c>
      <c r="AE59" s="16">
        <v>16594311</v>
      </c>
      <c r="AF59" s="16">
        <v>22125610</v>
      </c>
      <c r="AG59" s="16">
        <v>22176745</v>
      </c>
      <c r="AH59" s="16">
        <v>412565985</v>
      </c>
      <c r="AI59" s="16">
        <v>11621919</v>
      </c>
      <c r="AJ59" s="16">
        <v>32544209</v>
      </c>
      <c r="AK59" s="16">
        <v>16101795</v>
      </c>
      <c r="AL59" s="16">
        <v>15108304</v>
      </c>
      <c r="AM59" s="16">
        <v>107911886</v>
      </c>
      <c r="AN59" s="16">
        <v>35124041</v>
      </c>
      <c r="AO59" s="16">
        <v>460658395</v>
      </c>
      <c r="AP59" s="16">
        <v>55363989</v>
      </c>
      <c r="AQ59" s="16">
        <v>16536299</v>
      </c>
      <c r="AR59" s="16">
        <v>18855242</v>
      </c>
      <c r="AS59" s="16">
        <v>244091556</v>
      </c>
      <c r="AT59" s="16">
        <v>41261965</v>
      </c>
      <c r="AU59" s="16">
        <v>309879885</v>
      </c>
      <c r="AV59" s="16">
        <v>51081158</v>
      </c>
      <c r="AW59" s="16">
        <v>11548745</v>
      </c>
      <c r="AX59" s="16">
        <v>69731178</v>
      </c>
      <c r="AY59" s="16">
        <v>66520673</v>
      </c>
      <c r="AZ59" s="16">
        <v>29507785</v>
      </c>
      <c r="BA59" s="16">
        <v>44704322</v>
      </c>
      <c r="BB59" s="16">
        <v>27392503</v>
      </c>
      <c r="BC59" s="9">
        <v>181906536</v>
      </c>
    </row>
    <row r="60" spans="1:55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6"/>
    </row>
    <row r="61" spans="1:55" ht="13.5" x14ac:dyDescent="0.25">
      <c r="A61" s="20" t="s">
        <v>134</v>
      </c>
      <c r="B61" s="15">
        <f>+B58-B57</f>
        <v>0</v>
      </c>
      <c r="C61" s="15">
        <f t="shared" ref="C61:BC61" si="23">+C58-C57</f>
        <v>0</v>
      </c>
      <c r="D61" s="15">
        <f t="shared" si="23"/>
        <v>0</v>
      </c>
      <c r="E61" s="15">
        <f t="shared" si="23"/>
        <v>0</v>
      </c>
      <c r="F61" s="15">
        <f t="shared" si="23"/>
        <v>0</v>
      </c>
      <c r="G61" s="15">
        <f t="shared" si="23"/>
        <v>0</v>
      </c>
      <c r="H61" s="15">
        <f t="shared" si="23"/>
        <v>0</v>
      </c>
      <c r="I61" s="15">
        <f t="shared" si="23"/>
        <v>0</v>
      </c>
      <c r="J61" s="15">
        <f t="shared" si="23"/>
        <v>0</v>
      </c>
      <c r="K61" s="15">
        <f t="shared" si="23"/>
        <v>0</v>
      </c>
      <c r="L61" s="15">
        <f t="shared" si="23"/>
        <v>0</v>
      </c>
      <c r="M61" s="15">
        <f t="shared" si="23"/>
        <v>0</v>
      </c>
      <c r="N61" s="15">
        <f t="shared" si="23"/>
        <v>0</v>
      </c>
      <c r="O61" s="15">
        <f t="shared" si="23"/>
        <v>28663879</v>
      </c>
      <c r="P61" s="15">
        <f t="shared" si="23"/>
        <v>0</v>
      </c>
      <c r="Q61" s="15">
        <f t="shared" si="23"/>
        <v>0</v>
      </c>
      <c r="R61" s="15">
        <f t="shared" si="23"/>
        <v>6681414</v>
      </c>
      <c r="S61" s="15">
        <f t="shared" si="23"/>
        <v>0</v>
      </c>
      <c r="T61" s="15">
        <f t="shared" si="23"/>
        <v>0</v>
      </c>
      <c r="U61" s="15">
        <f t="shared" si="23"/>
        <v>0</v>
      </c>
      <c r="V61" s="15">
        <f t="shared" si="23"/>
        <v>0</v>
      </c>
      <c r="W61" s="15">
        <f t="shared" si="23"/>
        <v>0</v>
      </c>
      <c r="X61" s="15">
        <f t="shared" si="23"/>
        <v>0</v>
      </c>
      <c r="Y61" s="15">
        <f t="shared" si="23"/>
        <v>0</v>
      </c>
      <c r="Z61" s="15">
        <f t="shared" si="23"/>
        <v>0</v>
      </c>
      <c r="AA61" s="15">
        <f t="shared" si="23"/>
        <v>0</v>
      </c>
      <c r="AB61" s="15">
        <f t="shared" si="23"/>
        <v>0</v>
      </c>
      <c r="AC61" s="15">
        <f t="shared" si="23"/>
        <v>0</v>
      </c>
      <c r="AD61" s="15">
        <f t="shared" si="23"/>
        <v>0</v>
      </c>
      <c r="AE61" s="15">
        <f t="shared" si="23"/>
        <v>0</v>
      </c>
      <c r="AF61" s="15">
        <f t="shared" si="23"/>
        <v>0</v>
      </c>
      <c r="AG61" s="15">
        <f t="shared" si="23"/>
        <v>0</v>
      </c>
      <c r="AH61" s="15">
        <f t="shared" si="23"/>
        <v>0</v>
      </c>
      <c r="AI61" s="15">
        <f t="shared" si="23"/>
        <v>0</v>
      </c>
      <c r="AJ61" s="15">
        <f t="shared" si="23"/>
        <v>0</v>
      </c>
      <c r="AK61" s="15">
        <f t="shared" si="23"/>
        <v>0</v>
      </c>
      <c r="AL61" s="15">
        <f t="shared" si="23"/>
        <v>0</v>
      </c>
      <c r="AM61" s="15">
        <f t="shared" si="23"/>
        <v>0</v>
      </c>
      <c r="AN61" s="15">
        <f t="shared" si="23"/>
        <v>0</v>
      </c>
      <c r="AO61" s="15">
        <f t="shared" si="23"/>
        <v>14465400</v>
      </c>
      <c r="AP61" s="15">
        <f t="shared" si="23"/>
        <v>0</v>
      </c>
      <c r="AQ61" s="15">
        <f t="shared" si="23"/>
        <v>0</v>
      </c>
      <c r="AR61" s="15">
        <f t="shared" si="23"/>
        <v>0</v>
      </c>
      <c r="AS61" s="15">
        <f t="shared" si="23"/>
        <v>-23066563</v>
      </c>
      <c r="AT61" s="15">
        <f t="shared" si="23"/>
        <v>0</v>
      </c>
      <c r="AU61" s="15">
        <f t="shared" si="23"/>
        <v>188320295</v>
      </c>
      <c r="AV61" s="15">
        <f t="shared" si="23"/>
        <v>0</v>
      </c>
      <c r="AW61" s="15">
        <f t="shared" si="23"/>
        <v>0</v>
      </c>
      <c r="AX61" s="15">
        <f t="shared" si="23"/>
        <v>-5021779</v>
      </c>
      <c r="AY61" s="15">
        <f t="shared" si="23"/>
        <v>0</v>
      </c>
      <c r="AZ61" s="15">
        <f t="shared" si="23"/>
        <v>0</v>
      </c>
      <c r="BA61" s="15">
        <f t="shared" si="23"/>
        <v>0</v>
      </c>
      <c r="BB61" s="15">
        <f t="shared" si="23"/>
        <v>0</v>
      </c>
      <c r="BC61" s="8">
        <f t="shared" si="23"/>
        <v>0</v>
      </c>
    </row>
    <row r="62" spans="1:55" ht="13.5" x14ac:dyDescent="0.25">
      <c r="A62" s="20" t="s">
        <v>122</v>
      </c>
      <c r="B62" s="15">
        <f>+B59-B57</f>
        <v>-6613842238</v>
      </c>
      <c r="C62" s="15">
        <f t="shared" ref="C62:BC62" si="24">+C59-C57</f>
        <v>-23155727</v>
      </c>
      <c r="D62" s="15">
        <f t="shared" si="24"/>
        <v>-68978441</v>
      </c>
      <c r="E62" s="15">
        <f t="shared" si="24"/>
        <v>-36886454</v>
      </c>
      <c r="F62" s="15">
        <f t="shared" si="24"/>
        <v>-81309520</v>
      </c>
      <c r="G62" s="15">
        <f t="shared" si="24"/>
        <v>-274608789</v>
      </c>
      <c r="H62" s="15">
        <f t="shared" si="24"/>
        <v>-16423519</v>
      </c>
      <c r="I62" s="15">
        <f t="shared" si="24"/>
        <v>-65000932</v>
      </c>
      <c r="J62" s="15">
        <f t="shared" si="24"/>
        <v>-12587260</v>
      </c>
      <c r="K62" s="15">
        <f t="shared" si="24"/>
        <v>-6363092</v>
      </c>
      <c r="L62" s="15">
        <f t="shared" si="24"/>
        <v>-507030890</v>
      </c>
      <c r="M62" s="15">
        <f t="shared" si="24"/>
        <v>-7747724</v>
      </c>
      <c r="N62" s="15">
        <f t="shared" si="24"/>
        <v>-10446045</v>
      </c>
      <c r="O62" s="15">
        <f t="shared" si="24"/>
        <v>-67091203</v>
      </c>
      <c r="P62" s="15">
        <f t="shared" si="24"/>
        <v>-9098931</v>
      </c>
      <c r="Q62" s="15">
        <f t="shared" si="24"/>
        <v>7088955</v>
      </c>
      <c r="R62" s="15">
        <f t="shared" si="24"/>
        <v>-87256748</v>
      </c>
      <c r="S62" s="15">
        <f t="shared" si="24"/>
        <v>-190905716</v>
      </c>
      <c r="T62" s="15">
        <f t="shared" si="24"/>
        <v>-21665179</v>
      </c>
      <c r="U62" s="15">
        <f t="shared" si="24"/>
        <v>-26619310</v>
      </c>
      <c r="V62" s="15">
        <f t="shared" si="24"/>
        <v>-31454069</v>
      </c>
      <c r="W62" s="15">
        <f t="shared" si="24"/>
        <v>-18671291</v>
      </c>
      <c r="X62" s="15">
        <f t="shared" si="24"/>
        <v>-258632317</v>
      </c>
      <c r="Y62" s="15">
        <f t="shared" si="24"/>
        <v>-145716496</v>
      </c>
      <c r="Z62" s="15">
        <f t="shared" si="24"/>
        <v>-21124424</v>
      </c>
      <c r="AA62" s="15">
        <f t="shared" si="24"/>
        <v>-58799249</v>
      </c>
      <c r="AB62" s="15">
        <f t="shared" si="24"/>
        <v>-54251161</v>
      </c>
      <c r="AC62" s="15">
        <f t="shared" si="24"/>
        <v>13161551</v>
      </c>
      <c r="AD62" s="15">
        <f t="shared" si="24"/>
        <v>-32792849</v>
      </c>
      <c r="AE62" s="15">
        <f t="shared" si="24"/>
        <v>-66845689</v>
      </c>
      <c r="AF62" s="15">
        <f t="shared" si="24"/>
        <v>-27497846</v>
      </c>
      <c r="AG62" s="15">
        <f t="shared" si="24"/>
        <v>-18599086</v>
      </c>
      <c r="AH62" s="15">
        <f t="shared" si="24"/>
        <v>-377858366</v>
      </c>
      <c r="AI62" s="15">
        <f t="shared" si="24"/>
        <v>-47337311</v>
      </c>
      <c r="AJ62" s="15">
        <f t="shared" si="24"/>
        <v>-12321059</v>
      </c>
      <c r="AK62" s="15">
        <f t="shared" si="24"/>
        <v>-31454642</v>
      </c>
      <c r="AL62" s="15">
        <f t="shared" si="24"/>
        <v>-20081773</v>
      </c>
      <c r="AM62" s="15">
        <f t="shared" si="24"/>
        <v>-125759318</v>
      </c>
      <c r="AN62" s="15">
        <f t="shared" si="24"/>
        <v>-5186582</v>
      </c>
      <c r="AO62" s="15">
        <f t="shared" si="24"/>
        <v>-342282705</v>
      </c>
      <c r="AP62" s="15">
        <f t="shared" si="24"/>
        <v>-54790701</v>
      </c>
      <c r="AQ62" s="15">
        <f t="shared" si="24"/>
        <v>-19396746</v>
      </c>
      <c r="AR62" s="15">
        <f t="shared" si="24"/>
        <v>-24614097</v>
      </c>
      <c r="AS62" s="15">
        <f t="shared" si="24"/>
        <v>-208446075</v>
      </c>
      <c r="AT62" s="15">
        <f t="shared" si="24"/>
        <v>-102682668</v>
      </c>
      <c r="AU62" s="15">
        <f t="shared" si="24"/>
        <v>-641018132</v>
      </c>
      <c r="AV62" s="15">
        <f t="shared" si="24"/>
        <v>-23903628</v>
      </c>
      <c r="AW62" s="15">
        <f t="shared" si="24"/>
        <v>-14766126</v>
      </c>
      <c r="AX62" s="15">
        <f t="shared" si="24"/>
        <v>-382733781</v>
      </c>
      <c r="AY62" s="15">
        <f t="shared" si="24"/>
        <v>-44588442</v>
      </c>
      <c r="AZ62" s="15">
        <f t="shared" si="24"/>
        <v>-30096814</v>
      </c>
      <c r="BA62" s="15">
        <f t="shared" si="24"/>
        <v>-64201761</v>
      </c>
      <c r="BB62" s="15">
        <f t="shared" si="24"/>
        <v>-64401497</v>
      </c>
      <c r="BC62" s="8">
        <f t="shared" si="24"/>
        <v>-124234588</v>
      </c>
    </row>
    <row r="63" spans="1:55" ht="13.5" x14ac:dyDescent="0.25">
      <c r="A63" s="20" t="s">
        <v>123</v>
      </c>
      <c r="B63" s="15">
        <f>+B59-B58</f>
        <v>-6613842238</v>
      </c>
      <c r="C63" s="15">
        <f t="shared" ref="C63:BC63" si="25">+C59-C58</f>
        <v>-23155727</v>
      </c>
      <c r="D63" s="15">
        <f t="shared" si="25"/>
        <v>-68978441</v>
      </c>
      <c r="E63" s="15">
        <f t="shared" si="25"/>
        <v>-36886454</v>
      </c>
      <c r="F63" s="15">
        <f t="shared" si="25"/>
        <v>-81309520</v>
      </c>
      <c r="G63" s="15">
        <f t="shared" si="25"/>
        <v>-274608789</v>
      </c>
      <c r="H63" s="15">
        <f t="shared" si="25"/>
        <v>-16423519</v>
      </c>
      <c r="I63" s="15">
        <f t="shared" si="25"/>
        <v>-65000932</v>
      </c>
      <c r="J63" s="15">
        <f t="shared" si="25"/>
        <v>-12587260</v>
      </c>
      <c r="K63" s="15">
        <f t="shared" si="25"/>
        <v>-6363092</v>
      </c>
      <c r="L63" s="15">
        <f t="shared" si="25"/>
        <v>-507030890</v>
      </c>
      <c r="M63" s="15">
        <f t="shared" si="25"/>
        <v>-7747724</v>
      </c>
      <c r="N63" s="15">
        <f t="shared" si="25"/>
        <v>-10446045</v>
      </c>
      <c r="O63" s="15">
        <f t="shared" si="25"/>
        <v>-95755082</v>
      </c>
      <c r="P63" s="15">
        <f t="shared" si="25"/>
        <v>-9098931</v>
      </c>
      <c r="Q63" s="15">
        <f t="shared" si="25"/>
        <v>7088955</v>
      </c>
      <c r="R63" s="15">
        <f t="shared" si="25"/>
        <v>-93938162</v>
      </c>
      <c r="S63" s="15">
        <f t="shared" si="25"/>
        <v>-190905716</v>
      </c>
      <c r="T63" s="15">
        <f t="shared" si="25"/>
        <v>-21665179</v>
      </c>
      <c r="U63" s="15">
        <f t="shared" si="25"/>
        <v>-26619310</v>
      </c>
      <c r="V63" s="15">
        <f t="shared" si="25"/>
        <v>-31454069</v>
      </c>
      <c r="W63" s="15">
        <f t="shared" si="25"/>
        <v>-18671291</v>
      </c>
      <c r="X63" s="15">
        <f t="shared" si="25"/>
        <v>-258632317</v>
      </c>
      <c r="Y63" s="15">
        <f t="shared" si="25"/>
        <v>-145716496</v>
      </c>
      <c r="Z63" s="15">
        <f t="shared" si="25"/>
        <v>-21124424</v>
      </c>
      <c r="AA63" s="15">
        <f t="shared" si="25"/>
        <v>-58799249</v>
      </c>
      <c r="AB63" s="15">
        <f t="shared" si="25"/>
        <v>-54251161</v>
      </c>
      <c r="AC63" s="15">
        <f t="shared" si="25"/>
        <v>13161551</v>
      </c>
      <c r="AD63" s="15">
        <f t="shared" si="25"/>
        <v>-32792849</v>
      </c>
      <c r="AE63" s="15">
        <f t="shared" si="25"/>
        <v>-66845689</v>
      </c>
      <c r="AF63" s="15">
        <f t="shared" si="25"/>
        <v>-27497846</v>
      </c>
      <c r="AG63" s="15">
        <f t="shared" si="25"/>
        <v>-18599086</v>
      </c>
      <c r="AH63" s="15">
        <f t="shared" si="25"/>
        <v>-377858366</v>
      </c>
      <c r="AI63" s="15">
        <f t="shared" si="25"/>
        <v>-47337311</v>
      </c>
      <c r="AJ63" s="15">
        <f t="shared" si="25"/>
        <v>-12321059</v>
      </c>
      <c r="AK63" s="15">
        <f t="shared" si="25"/>
        <v>-31454642</v>
      </c>
      <c r="AL63" s="15">
        <f t="shared" si="25"/>
        <v>-20081773</v>
      </c>
      <c r="AM63" s="15">
        <f t="shared" si="25"/>
        <v>-125759318</v>
      </c>
      <c r="AN63" s="15">
        <f t="shared" si="25"/>
        <v>-5186582</v>
      </c>
      <c r="AO63" s="15">
        <f t="shared" si="25"/>
        <v>-356748105</v>
      </c>
      <c r="AP63" s="15">
        <f t="shared" si="25"/>
        <v>-54790701</v>
      </c>
      <c r="AQ63" s="15">
        <f t="shared" si="25"/>
        <v>-19396746</v>
      </c>
      <c r="AR63" s="15">
        <f t="shared" si="25"/>
        <v>-24614097</v>
      </c>
      <c r="AS63" s="15">
        <f t="shared" si="25"/>
        <v>-185379512</v>
      </c>
      <c r="AT63" s="15">
        <f t="shared" si="25"/>
        <v>-102682668</v>
      </c>
      <c r="AU63" s="15">
        <f t="shared" si="25"/>
        <v>-829338427</v>
      </c>
      <c r="AV63" s="15">
        <f t="shared" si="25"/>
        <v>-23903628</v>
      </c>
      <c r="AW63" s="15">
        <f t="shared" si="25"/>
        <v>-14766126</v>
      </c>
      <c r="AX63" s="15">
        <f t="shared" si="25"/>
        <v>-377712002</v>
      </c>
      <c r="AY63" s="15">
        <f t="shared" si="25"/>
        <v>-44588442</v>
      </c>
      <c r="AZ63" s="15">
        <f t="shared" si="25"/>
        <v>-30096814</v>
      </c>
      <c r="BA63" s="15">
        <f t="shared" si="25"/>
        <v>-64201761</v>
      </c>
      <c r="BB63" s="15">
        <f t="shared" si="25"/>
        <v>-64401497</v>
      </c>
      <c r="BC63" s="8">
        <f t="shared" si="25"/>
        <v>-124234588</v>
      </c>
    </row>
    <row r="64" spans="1:55" ht="13.5" x14ac:dyDescent="0.25">
      <c r="A64" s="20" t="s">
        <v>124</v>
      </c>
      <c r="B64" s="17">
        <f>IF(B57=0,0,B59*100/B57)</f>
        <v>18.781035152661893</v>
      </c>
      <c r="C64" s="17">
        <f t="shared" ref="C64:BC64" si="26">IF(C57=0,0,C59*100/C57)</f>
        <v>57.399538645325414</v>
      </c>
      <c r="D64" s="17">
        <f t="shared" si="26"/>
        <v>26.658490962751337</v>
      </c>
      <c r="E64" s="17">
        <f t="shared" si="26"/>
        <v>21.721925816404841</v>
      </c>
      <c r="F64" s="17">
        <f t="shared" si="26"/>
        <v>46.114380540357125</v>
      </c>
      <c r="G64" s="17">
        <f t="shared" si="26"/>
        <v>39.645391981951342</v>
      </c>
      <c r="H64" s="17">
        <f t="shared" si="26"/>
        <v>64.038793433778338</v>
      </c>
      <c r="I64" s="17">
        <f t="shared" si="26"/>
        <v>22.449589078195345</v>
      </c>
      <c r="J64" s="17">
        <f t="shared" si="26"/>
        <v>39.565274588940007</v>
      </c>
      <c r="K64" s="17">
        <f t="shared" si="26"/>
        <v>52.403238896680691</v>
      </c>
      <c r="L64" s="17">
        <f t="shared" si="26"/>
        <v>34.04562485240681</v>
      </c>
      <c r="M64" s="17">
        <f t="shared" si="26"/>
        <v>66.199617563929081</v>
      </c>
      <c r="N64" s="17">
        <f t="shared" si="26"/>
        <v>57.055308421600273</v>
      </c>
      <c r="O64" s="17">
        <f t="shared" si="26"/>
        <v>63.599700655903291</v>
      </c>
      <c r="P64" s="17">
        <f t="shared" si="26"/>
        <v>73.421167707306381</v>
      </c>
      <c r="Q64" s="17">
        <f t="shared" si="26"/>
        <v>113.12673278972377</v>
      </c>
      <c r="R64" s="17">
        <f t="shared" si="26"/>
        <v>33.726426376133638</v>
      </c>
      <c r="S64" s="17">
        <f t="shared" si="26"/>
        <v>38.097084704479144</v>
      </c>
      <c r="T64" s="17">
        <f t="shared" si="26"/>
        <v>15.596898167807485</v>
      </c>
      <c r="U64" s="17">
        <f t="shared" si="26"/>
        <v>56.079350468363501</v>
      </c>
      <c r="V64" s="17">
        <f t="shared" si="26"/>
        <v>45.739115329054435</v>
      </c>
      <c r="W64" s="17">
        <f t="shared" si="26"/>
        <v>52.966437462546729</v>
      </c>
      <c r="X64" s="17">
        <f t="shared" si="26"/>
        <v>30.335236643381421</v>
      </c>
      <c r="Y64" s="17">
        <f t="shared" si="26"/>
        <v>42.93185131583548</v>
      </c>
      <c r="Z64" s="17">
        <f t="shared" si="26"/>
        <v>45.904996442948473</v>
      </c>
      <c r="AA64" s="17">
        <f t="shared" si="26"/>
        <v>21.239754339905701</v>
      </c>
      <c r="AB64" s="17">
        <f t="shared" si="26"/>
        <v>35.178532602666252</v>
      </c>
      <c r="AC64" s="17">
        <f t="shared" si="26"/>
        <v>135.63140353995263</v>
      </c>
      <c r="AD64" s="17">
        <f t="shared" si="26"/>
        <v>23.956847695019015</v>
      </c>
      <c r="AE64" s="17">
        <f t="shared" si="26"/>
        <v>19.887716922339404</v>
      </c>
      <c r="AF64" s="17">
        <f t="shared" si="26"/>
        <v>44.586999341601683</v>
      </c>
      <c r="AG64" s="17">
        <f t="shared" si="26"/>
        <v>54.386984780273394</v>
      </c>
      <c r="AH64" s="17">
        <f t="shared" si="26"/>
        <v>52.195505424149061</v>
      </c>
      <c r="AI64" s="17">
        <f t="shared" si="26"/>
        <v>19.71178897689132</v>
      </c>
      <c r="AJ64" s="17">
        <f t="shared" si="26"/>
        <v>72.53764537860333</v>
      </c>
      <c r="AK64" s="17">
        <f t="shared" si="26"/>
        <v>33.858287154691595</v>
      </c>
      <c r="AL64" s="17">
        <f t="shared" si="26"/>
        <v>42.93342125963521</v>
      </c>
      <c r="AM64" s="17">
        <f t="shared" si="26"/>
        <v>46.181080147128441</v>
      </c>
      <c r="AN64" s="17">
        <f t="shared" si="26"/>
        <v>87.133461073027817</v>
      </c>
      <c r="AO64" s="17">
        <f t="shared" si="26"/>
        <v>57.371380665406214</v>
      </c>
      <c r="AP64" s="17">
        <f t="shared" si="26"/>
        <v>50.260219514938491</v>
      </c>
      <c r="AQ64" s="17">
        <f t="shared" si="26"/>
        <v>46.019754240143023</v>
      </c>
      <c r="AR64" s="17">
        <f t="shared" si="26"/>
        <v>43.375957476602068</v>
      </c>
      <c r="AS64" s="17">
        <f t="shared" si="26"/>
        <v>53.938399655431084</v>
      </c>
      <c r="AT64" s="17">
        <f t="shared" si="26"/>
        <v>28.665163917573778</v>
      </c>
      <c r="AU64" s="17">
        <f t="shared" si="26"/>
        <v>32.588130321024742</v>
      </c>
      <c r="AV64" s="17">
        <f t="shared" si="26"/>
        <v>68.12202944741351</v>
      </c>
      <c r="AW64" s="17">
        <f t="shared" si="26"/>
        <v>43.886762735793006</v>
      </c>
      <c r="AX64" s="17">
        <f t="shared" si="26"/>
        <v>15.411398521139402</v>
      </c>
      <c r="AY64" s="17">
        <f t="shared" si="26"/>
        <v>59.869681258823817</v>
      </c>
      <c r="AZ64" s="17">
        <f t="shared" si="26"/>
        <v>49.505886282365559</v>
      </c>
      <c r="BA64" s="17">
        <f t="shared" si="26"/>
        <v>41.048507823020316</v>
      </c>
      <c r="BB64" s="17">
        <f t="shared" si="26"/>
        <v>29.841278297056451</v>
      </c>
      <c r="BC64" s="10">
        <f t="shared" si="26"/>
        <v>59.419176889152595</v>
      </c>
    </row>
    <row r="65" spans="1:55" ht="13.5" x14ac:dyDescent="0.25">
      <c r="A65" s="20" t="s">
        <v>125</v>
      </c>
      <c r="B65" s="17">
        <f>IF(B58=0,0,B59*100/B58)</f>
        <v>18.781035152661893</v>
      </c>
      <c r="C65" s="17">
        <f t="shared" ref="C65:BC65" si="27">IF(C58=0,0,C59*100/C58)</f>
        <v>57.399538645325414</v>
      </c>
      <c r="D65" s="17">
        <f t="shared" si="27"/>
        <v>26.658490962751337</v>
      </c>
      <c r="E65" s="17">
        <f t="shared" si="27"/>
        <v>21.721925816404841</v>
      </c>
      <c r="F65" s="17">
        <f t="shared" si="27"/>
        <v>46.114380540357125</v>
      </c>
      <c r="G65" s="17">
        <f t="shared" si="27"/>
        <v>39.645391981951342</v>
      </c>
      <c r="H65" s="17">
        <f t="shared" si="27"/>
        <v>64.038793433778338</v>
      </c>
      <c r="I65" s="17">
        <f t="shared" si="27"/>
        <v>22.449589078195345</v>
      </c>
      <c r="J65" s="17">
        <f t="shared" si="27"/>
        <v>39.565274588940007</v>
      </c>
      <c r="K65" s="17">
        <f t="shared" si="27"/>
        <v>52.403238896680691</v>
      </c>
      <c r="L65" s="17">
        <f t="shared" si="27"/>
        <v>34.04562485240681</v>
      </c>
      <c r="M65" s="17">
        <f t="shared" si="27"/>
        <v>66.199617563929081</v>
      </c>
      <c r="N65" s="17">
        <f t="shared" si="27"/>
        <v>57.055308421600273</v>
      </c>
      <c r="O65" s="17">
        <f t="shared" si="27"/>
        <v>55.040099168530134</v>
      </c>
      <c r="P65" s="17">
        <f t="shared" si="27"/>
        <v>73.421167707306381</v>
      </c>
      <c r="Q65" s="17">
        <f t="shared" si="27"/>
        <v>113.12673278972377</v>
      </c>
      <c r="R65" s="17">
        <f t="shared" si="27"/>
        <v>32.097573171537057</v>
      </c>
      <c r="S65" s="17">
        <f t="shared" si="27"/>
        <v>38.097084704479144</v>
      </c>
      <c r="T65" s="17">
        <f t="shared" si="27"/>
        <v>15.596898167807485</v>
      </c>
      <c r="U65" s="17">
        <f t="shared" si="27"/>
        <v>56.079350468363501</v>
      </c>
      <c r="V65" s="17">
        <f t="shared" si="27"/>
        <v>45.739115329054435</v>
      </c>
      <c r="W65" s="17">
        <f t="shared" si="27"/>
        <v>52.966437462546729</v>
      </c>
      <c r="X65" s="17">
        <f t="shared" si="27"/>
        <v>30.335236643381421</v>
      </c>
      <c r="Y65" s="17">
        <f t="shared" si="27"/>
        <v>42.93185131583548</v>
      </c>
      <c r="Z65" s="17">
        <f t="shared" si="27"/>
        <v>45.904996442948473</v>
      </c>
      <c r="AA65" s="17">
        <f t="shared" si="27"/>
        <v>21.239754339905701</v>
      </c>
      <c r="AB65" s="17">
        <f t="shared" si="27"/>
        <v>35.178532602666252</v>
      </c>
      <c r="AC65" s="17">
        <f t="shared" si="27"/>
        <v>135.63140353995263</v>
      </c>
      <c r="AD65" s="17">
        <f t="shared" si="27"/>
        <v>23.956847695019015</v>
      </c>
      <c r="AE65" s="17">
        <f t="shared" si="27"/>
        <v>19.887716922339404</v>
      </c>
      <c r="AF65" s="17">
        <f t="shared" si="27"/>
        <v>44.586999341601683</v>
      </c>
      <c r="AG65" s="17">
        <f t="shared" si="27"/>
        <v>54.386984780273394</v>
      </c>
      <c r="AH65" s="17">
        <f t="shared" si="27"/>
        <v>52.195505424149061</v>
      </c>
      <c r="AI65" s="17">
        <f t="shared" si="27"/>
        <v>19.71178897689132</v>
      </c>
      <c r="AJ65" s="17">
        <f t="shared" si="27"/>
        <v>72.53764537860333</v>
      </c>
      <c r="AK65" s="17">
        <f t="shared" si="27"/>
        <v>33.858287154691595</v>
      </c>
      <c r="AL65" s="17">
        <f t="shared" si="27"/>
        <v>42.93342125963521</v>
      </c>
      <c r="AM65" s="17">
        <f t="shared" si="27"/>
        <v>46.181080147128441</v>
      </c>
      <c r="AN65" s="17">
        <f t="shared" si="27"/>
        <v>87.133461073027817</v>
      </c>
      <c r="AO65" s="17">
        <f t="shared" si="27"/>
        <v>56.356096385335817</v>
      </c>
      <c r="AP65" s="17">
        <f t="shared" si="27"/>
        <v>50.260219514938491</v>
      </c>
      <c r="AQ65" s="17">
        <f t="shared" si="27"/>
        <v>46.019754240143023</v>
      </c>
      <c r="AR65" s="17">
        <f t="shared" si="27"/>
        <v>43.375957476602068</v>
      </c>
      <c r="AS65" s="17">
        <f t="shared" si="27"/>
        <v>56.83538989872072</v>
      </c>
      <c r="AT65" s="17">
        <f t="shared" si="27"/>
        <v>28.665163917573778</v>
      </c>
      <c r="AU65" s="17">
        <f t="shared" si="27"/>
        <v>27.201097606654344</v>
      </c>
      <c r="AV65" s="17">
        <f t="shared" si="27"/>
        <v>68.12202944741351</v>
      </c>
      <c r="AW65" s="17">
        <f t="shared" si="27"/>
        <v>43.886762735793006</v>
      </c>
      <c r="AX65" s="17">
        <f t="shared" si="27"/>
        <v>15.584364924279324</v>
      </c>
      <c r="AY65" s="17">
        <f t="shared" si="27"/>
        <v>59.869681258823817</v>
      </c>
      <c r="AZ65" s="17">
        <f t="shared" si="27"/>
        <v>49.505886282365559</v>
      </c>
      <c r="BA65" s="17">
        <f t="shared" si="27"/>
        <v>41.048507823020316</v>
      </c>
      <c r="BB65" s="17">
        <f t="shared" si="27"/>
        <v>29.841278297056451</v>
      </c>
      <c r="BC65" s="10">
        <f t="shared" si="27"/>
        <v>59.419176889152595</v>
      </c>
    </row>
    <row r="66" spans="1:55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6"/>
    </row>
    <row r="67" spans="1:55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6"/>
    </row>
    <row r="68" spans="1:55" ht="13.5" x14ac:dyDescent="0.25">
      <c r="A68" s="20" t="s">
        <v>127</v>
      </c>
      <c r="B68" s="16">
        <v>3382748000</v>
      </c>
      <c r="C68" s="16">
        <v>84971000</v>
      </c>
      <c r="D68" s="16">
        <v>138894000</v>
      </c>
      <c r="E68" s="16">
        <v>67697000</v>
      </c>
      <c r="F68" s="16">
        <v>227387000</v>
      </c>
      <c r="G68" s="16">
        <v>573013000</v>
      </c>
      <c r="H68" s="16">
        <v>32314000</v>
      </c>
      <c r="I68" s="16">
        <v>49239000</v>
      </c>
      <c r="J68" s="16">
        <v>64193000</v>
      </c>
      <c r="K68" s="16">
        <v>14332000</v>
      </c>
      <c r="L68" s="16">
        <v>434537000</v>
      </c>
      <c r="M68" s="16">
        <v>41423000</v>
      </c>
      <c r="N68" s="16">
        <v>33078000</v>
      </c>
      <c r="O68" s="16">
        <v>215576000</v>
      </c>
      <c r="P68" s="16">
        <v>48080000</v>
      </c>
      <c r="Q68" s="16">
        <v>107517000</v>
      </c>
      <c r="R68" s="16">
        <v>117297000</v>
      </c>
      <c r="S68" s="16">
        <v>309014000</v>
      </c>
      <c r="T68" s="16">
        <v>21344000</v>
      </c>
      <c r="U68" s="16">
        <v>46675000</v>
      </c>
      <c r="V68" s="16">
        <v>67200000</v>
      </c>
      <c r="W68" s="16">
        <v>49724000</v>
      </c>
      <c r="X68" s="16">
        <v>279294000</v>
      </c>
      <c r="Y68" s="16">
        <v>252924000</v>
      </c>
      <c r="Z68" s="16">
        <v>51728000</v>
      </c>
      <c r="AA68" s="16">
        <v>32859000</v>
      </c>
      <c r="AB68" s="16">
        <v>100942000</v>
      </c>
      <c r="AC68" s="16">
        <v>44461000</v>
      </c>
      <c r="AD68" s="16">
        <v>55667000</v>
      </c>
      <c r="AE68" s="16">
        <v>92228000</v>
      </c>
      <c r="AF68" s="16">
        <v>53215000</v>
      </c>
      <c r="AG68" s="16">
        <v>62305000</v>
      </c>
      <c r="AH68" s="16">
        <v>805127000</v>
      </c>
      <c r="AI68" s="16">
        <v>136572000</v>
      </c>
      <c r="AJ68" s="16">
        <v>129584000</v>
      </c>
      <c r="AK68" s="16">
        <v>62717000</v>
      </c>
      <c r="AL68" s="16">
        <v>50439000</v>
      </c>
      <c r="AM68" s="16">
        <v>293667000</v>
      </c>
      <c r="AN68" s="16">
        <v>96986000</v>
      </c>
      <c r="AO68" s="16">
        <v>278622000</v>
      </c>
      <c r="AP68" s="16">
        <v>110294000</v>
      </c>
      <c r="AQ68" s="16">
        <v>38340000</v>
      </c>
      <c r="AR68" s="16">
        <v>43562000</v>
      </c>
      <c r="AS68" s="16">
        <v>508507000</v>
      </c>
      <c r="AT68" s="16">
        <v>67770000</v>
      </c>
      <c r="AU68" s="16">
        <v>174667000</v>
      </c>
      <c r="AV68" s="16">
        <v>59208000</v>
      </c>
      <c r="AW68" s="16">
        <v>96350000</v>
      </c>
      <c r="AX68" s="16">
        <v>375288000</v>
      </c>
      <c r="AY68" s="16">
        <v>51187000</v>
      </c>
      <c r="AZ68" s="16">
        <v>67480000</v>
      </c>
      <c r="BA68" s="16">
        <v>83149000</v>
      </c>
      <c r="BB68" s="16">
        <v>40294000</v>
      </c>
      <c r="BC68" s="9">
        <v>344193000</v>
      </c>
    </row>
    <row r="69" spans="1:55" ht="13.5" x14ac:dyDescent="0.25">
      <c r="A69" s="20" t="s">
        <v>128</v>
      </c>
      <c r="B69" s="16">
        <v>3382748000</v>
      </c>
      <c r="C69" s="16">
        <v>84971000</v>
      </c>
      <c r="D69" s="16">
        <v>138894000</v>
      </c>
      <c r="E69" s="16">
        <v>67697000</v>
      </c>
      <c r="F69" s="16">
        <v>227387000</v>
      </c>
      <c r="G69" s="16">
        <v>573013000</v>
      </c>
      <c r="H69" s="16">
        <v>32314000</v>
      </c>
      <c r="I69" s="16">
        <v>49239000</v>
      </c>
      <c r="J69" s="16">
        <v>64193000</v>
      </c>
      <c r="K69" s="16">
        <v>14332000</v>
      </c>
      <c r="L69" s="16">
        <v>434537000</v>
      </c>
      <c r="M69" s="16">
        <v>41423000</v>
      </c>
      <c r="N69" s="16">
        <v>33078000</v>
      </c>
      <c r="O69" s="16">
        <v>215576000</v>
      </c>
      <c r="P69" s="16">
        <v>48080000</v>
      </c>
      <c r="Q69" s="16">
        <v>107517000</v>
      </c>
      <c r="R69" s="16">
        <v>117297000</v>
      </c>
      <c r="S69" s="16">
        <v>309014000</v>
      </c>
      <c r="T69" s="16">
        <v>21344000</v>
      </c>
      <c r="U69" s="16">
        <v>46675000</v>
      </c>
      <c r="V69" s="16">
        <v>67200000</v>
      </c>
      <c r="W69" s="16">
        <v>49724000</v>
      </c>
      <c r="X69" s="16">
        <v>279294000</v>
      </c>
      <c r="Y69" s="16">
        <v>252924000</v>
      </c>
      <c r="Z69" s="16">
        <v>51728000</v>
      </c>
      <c r="AA69" s="16">
        <v>32859000</v>
      </c>
      <c r="AB69" s="16">
        <v>100942000</v>
      </c>
      <c r="AC69" s="16">
        <v>44461000</v>
      </c>
      <c r="AD69" s="16">
        <v>55667000</v>
      </c>
      <c r="AE69" s="16">
        <v>92228000</v>
      </c>
      <c r="AF69" s="16">
        <v>53215000</v>
      </c>
      <c r="AG69" s="16">
        <v>62305000</v>
      </c>
      <c r="AH69" s="16">
        <v>805127000</v>
      </c>
      <c r="AI69" s="16">
        <v>136572000</v>
      </c>
      <c r="AJ69" s="16">
        <v>129584000</v>
      </c>
      <c r="AK69" s="16">
        <v>62717000</v>
      </c>
      <c r="AL69" s="16">
        <v>50439000</v>
      </c>
      <c r="AM69" s="16">
        <v>293667000</v>
      </c>
      <c r="AN69" s="16">
        <v>96986000</v>
      </c>
      <c r="AO69" s="16">
        <v>278622000</v>
      </c>
      <c r="AP69" s="16">
        <v>110294000</v>
      </c>
      <c r="AQ69" s="16">
        <v>38340000</v>
      </c>
      <c r="AR69" s="16">
        <v>43562000</v>
      </c>
      <c r="AS69" s="16">
        <v>508507000</v>
      </c>
      <c r="AT69" s="16">
        <v>67770000</v>
      </c>
      <c r="AU69" s="16">
        <v>174667000</v>
      </c>
      <c r="AV69" s="16">
        <v>59208000</v>
      </c>
      <c r="AW69" s="16">
        <v>96350000</v>
      </c>
      <c r="AX69" s="16">
        <v>375288000</v>
      </c>
      <c r="AY69" s="16">
        <v>51187000</v>
      </c>
      <c r="AZ69" s="16">
        <v>67480000</v>
      </c>
      <c r="BA69" s="16">
        <v>83149000</v>
      </c>
      <c r="BB69" s="16">
        <v>40294000</v>
      </c>
      <c r="BC69" s="9">
        <v>344193000</v>
      </c>
    </row>
    <row r="70" spans="1:55" ht="13.5" x14ac:dyDescent="0.25">
      <c r="A70" s="20" t="s">
        <v>129</v>
      </c>
      <c r="B70" s="16">
        <v>1231900387</v>
      </c>
      <c r="C70" s="16">
        <v>28332572</v>
      </c>
      <c r="D70" s="16">
        <v>21507633</v>
      </c>
      <c r="E70" s="16">
        <v>8815003</v>
      </c>
      <c r="F70" s="16">
        <v>101109160</v>
      </c>
      <c r="G70" s="16">
        <v>216495726</v>
      </c>
      <c r="H70" s="16">
        <v>27996289</v>
      </c>
      <c r="I70" s="16">
        <v>13879246</v>
      </c>
      <c r="J70" s="16">
        <v>26201430</v>
      </c>
      <c r="K70" s="16">
        <v>6882145</v>
      </c>
      <c r="L70" s="16">
        <v>180018557</v>
      </c>
      <c r="M70" s="16">
        <v>28401105</v>
      </c>
      <c r="N70" s="16">
        <v>18332043</v>
      </c>
      <c r="O70" s="16">
        <v>128134403</v>
      </c>
      <c r="P70" s="16">
        <v>26790399</v>
      </c>
      <c r="Q70" s="16">
        <v>36735475</v>
      </c>
      <c r="R70" s="16">
        <v>43091028</v>
      </c>
      <c r="S70" s="16">
        <v>0</v>
      </c>
      <c r="T70" s="16">
        <v>0</v>
      </c>
      <c r="U70" s="16">
        <v>37090338</v>
      </c>
      <c r="V70" s="16">
        <v>27155349</v>
      </c>
      <c r="W70" s="16">
        <v>28426577</v>
      </c>
      <c r="X70" s="16">
        <v>124649154</v>
      </c>
      <c r="Y70" s="16">
        <v>101421860</v>
      </c>
      <c r="Z70" s="16">
        <v>0</v>
      </c>
      <c r="AA70" s="16">
        <v>0</v>
      </c>
      <c r="AB70" s="16">
        <v>7748640</v>
      </c>
      <c r="AC70" s="16">
        <v>20897924</v>
      </c>
      <c r="AD70" s="16">
        <v>12568186</v>
      </c>
      <c r="AE70" s="16">
        <v>15187447</v>
      </c>
      <c r="AF70" s="16">
        <v>13645398</v>
      </c>
      <c r="AG70" s="16">
        <v>27204361</v>
      </c>
      <c r="AH70" s="16">
        <v>355383271</v>
      </c>
      <c r="AI70" s="16">
        <v>28917871</v>
      </c>
      <c r="AJ70" s="16">
        <v>30451228</v>
      </c>
      <c r="AK70" s="16">
        <v>-8685293</v>
      </c>
      <c r="AL70" s="16">
        <v>14349784</v>
      </c>
      <c r="AM70" s="16">
        <v>0</v>
      </c>
      <c r="AN70" s="16">
        <v>28069274</v>
      </c>
      <c r="AO70" s="16">
        <v>91958257</v>
      </c>
      <c r="AP70" s="16">
        <v>38495968</v>
      </c>
      <c r="AQ70" s="16">
        <v>22137704</v>
      </c>
      <c r="AR70" s="16">
        <v>21629355</v>
      </c>
      <c r="AS70" s="16">
        <v>285478236</v>
      </c>
      <c r="AT70" s="16">
        <v>23609362</v>
      </c>
      <c r="AU70" s="16">
        <v>206898088</v>
      </c>
      <c r="AV70" s="16">
        <v>33809406</v>
      </c>
      <c r="AW70" s="16">
        <v>20981701</v>
      </c>
      <c r="AX70" s="16">
        <v>88868031</v>
      </c>
      <c r="AY70" s="16">
        <v>34235995</v>
      </c>
      <c r="AZ70" s="16">
        <v>44858710</v>
      </c>
      <c r="BA70" s="16">
        <v>25753203</v>
      </c>
      <c r="BB70" s="16">
        <v>1927530</v>
      </c>
      <c r="BC70" s="9">
        <v>202261530</v>
      </c>
    </row>
    <row r="71" spans="1:55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6"/>
    </row>
    <row r="72" spans="1:55" ht="13.5" x14ac:dyDescent="0.25">
      <c r="A72" s="20" t="s">
        <v>136</v>
      </c>
      <c r="B72" s="15">
        <f>+B69-B68</f>
        <v>0</v>
      </c>
      <c r="C72" s="15">
        <f t="shared" ref="C72:BC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0</v>
      </c>
      <c r="X72" s="15">
        <f t="shared" si="28"/>
        <v>0</v>
      </c>
      <c r="Y72" s="15">
        <f t="shared" si="28"/>
        <v>0</v>
      </c>
      <c r="Z72" s="15">
        <f t="shared" si="28"/>
        <v>0</v>
      </c>
      <c r="AA72" s="15">
        <f t="shared" si="28"/>
        <v>0</v>
      </c>
      <c r="AB72" s="15">
        <f t="shared" si="28"/>
        <v>0</v>
      </c>
      <c r="AC72" s="15">
        <f t="shared" si="28"/>
        <v>0</v>
      </c>
      <c r="AD72" s="15">
        <f t="shared" si="28"/>
        <v>0</v>
      </c>
      <c r="AE72" s="15">
        <f t="shared" si="28"/>
        <v>0</v>
      </c>
      <c r="AF72" s="15">
        <f t="shared" si="28"/>
        <v>0</v>
      </c>
      <c r="AG72" s="15">
        <f t="shared" si="28"/>
        <v>0</v>
      </c>
      <c r="AH72" s="15">
        <f t="shared" si="28"/>
        <v>0</v>
      </c>
      <c r="AI72" s="15">
        <f t="shared" si="28"/>
        <v>0</v>
      </c>
      <c r="AJ72" s="15">
        <f t="shared" si="28"/>
        <v>0</v>
      </c>
      <c r="AK72" s="15">
        <f t="shared" si="28"/>
        <v>0</v>
      </c>
      <c r="AL72" s="15">
        <f t="shared" si="28"/>
        <v>0</v>
      </c>
      <c r="AM72" s="15">
        <f t="shared" si="28"/>
        <v>0</v>
      </c>
      <c r="AN72" s="15">
        <f t="shared" si="28"/>
        <v>0</v>
      </c>
      <c r="AO72" s="15">
        <f t="shared" si="28"/>
        <v>0</v>
      </c>
      <c r="AP72" s="15">
        <f t="shared" si="28"/>
        <v>0</v>
      </c>
      <c r="AQ72" s="15">
        <f t="shared" si="28"/>
        <v>0</v>
      </c>
      <c r="AR72" s="15">
        <f t="shared" si="28"/>
        <v>0</v>
      </c>
      <c r="AS72" s="15">
        <f t="shared" si="28"/>
        <v>0</v>
      </c>
      <c r="AT72" s="15">
        <f t="shared" si="28"/>
        <v>0</v>
      </c>
      <c r="AU72" s="15">
        <f t="shared" si="28"/>
        <v>0</v>
      </c>
      <c r="AV72" s="15">
        <f t="shared" si="28"/>
        <v>0</v>
      </c>
      <c r="AW72" s="15">
        <f t="shared" si="28"/>
        <v>0</v>
      </c>
      <c r="AX72" s="15">
        <f t="shared" si="28"/>
        <v>0</v>
      </c>
      <c r="AY72" s="15">
        <f t="shared" si="28"/>
        <v>0</v>
      </c>
      <c r="AZ72" s="15">
        <f t="shared" si="28"/>
        <v>0</v>
      </c>
      <c r="BA72" s="15">
        <f t="shared" si="28"/>
        <v>0</v>
      </c>
      <c r="BB72" s="15">
        <f t="shared" si="28"/>
        <v>0</v>
      </c>
      <c r="BC72" s="8">
        <f t="shared" si="28"/>
        <v>0</v>
      </c>
    </row>
    <row r="73" spans="1:55" ht="13.5" x14ac:dyDescent="0.25">
      <c r="A73" s="20" t="s">
        <v>122</v>
      </c>
      <c r="B73" s="15">
        <f>+B70-B68</f>
        <v>-2150847613</v>
      </c>
      <c r="C73" s="15">
        <f t="shared" ref="C73:BC73" si="29">+C70-C68</f>
        <v>-56638428</v>
      </c>
      <c r="D73" s="15">
        <f t="shared" si="29"/>
        <v>-117386367</v>
      </c>
      <c r="E73" s="15">
        <f t="shared" si="29"/>
        <v>-58881997</v>
      </c>
      <c r="F73" s="15">
        <f t="shared" si="29"/>
        <v>-126277840</v>
      </c>
      <c r="G73" s="15">
        <f t="shared" si="29"/>
        <v>-356517274</v>
      </c>
      <c r="H73" s="15">
        <f t="shared" si="29"/>
        <v>-4317711</v>
      </c>
      <c r="I73" s="15">
        <f t="shared" si="29"/>
        <v>-35359754</v>
      </c>
      <c r="J73" s="15">
        <f t="shared" si="29"/>
        <v>-37991570</v>
      </c>
      <c r="K73" s="15">
        <f t="shared" si="29"/>
        <v>-7449855</v>
      </c>
      <c r="L73" s="15">
        <f t="shared" si="29"/>
        <v>-254518443</v>
      </c>
      <c r="M73" s="15">
        <f t="shared" si="29"/>
        <v>-13021895</v>
      </c>
      <c r="N73" s="15">
        <f t="shared" si="29"/>
        <v>-14745957</v>
      </c>
      <c r="O73" s="15">
        <f t="shared" si="29"/>
        <v>-87441597</v>
      </c>
      <c r="P73" s="15">
        <f t="shared" si="29"/>
        <v>-21289601</v>
      </c>
      <c r="Q73" s="15">
        <f t="shared" si="29"/>
        <v>-70781525</v>
      </c>
      <c r="R73" s="15">
        <f t="shared" si="29"/>
        <v>-74205972</v>
      </c>
      <c r="S73" s="15">
        <f t="shared" si="29"/>
        <v>-309014000</v>
      </c>
      <c r="T73" s="15">
        <f t="shared" si="29"/>
        <v>-21344000</v>
      </c>
      <c r="U73" s="15">
        <f t="shared" si="29"/>
        <v>-9584662</v>
      </c>
      <c r="V73" s="15">
        <f t="shared" si="29"/>
        <v>-40044651</v>
      </c>
      <c r="W73" s="15">
        <f t="shared" si="29"/>
        <v>-21297423</v>
      </c>
      <c r="X73" s="15">
        <f t="shared" si="29"/>
        <v>-154644846</v>
      </c>
      <c r="Y73" s="15">
        <f t="shared" si="29"/>
        <v>-151502140</v>
      </c>
      <c r="Z73" s="15">
        <f t="shared" si="29"/>
        <v>-51728000</v>
      </c>
      <c r="AA73" s="15">
        <f t="shared" si="29"/>
        <v>-32859000</v>
      </c>
      <c r="AB73" s="15">
        <f t="shared" si="29"/>
        <v>-93193360</v>
      </c>
      <c r="AC73" s="15">
        <f t="shared" si="29"/>
        <v>-23563076</v>
      </c>
      <c r="AD73" s="15">
        <f t="shared" si="29"/>
        <v>-43098814</v>
      </c>
      <c r="AE73" s="15">
        <f t="shared" si="29"/>
        <v>-77040553</v>
      </c>
      <c r="AF73" s="15">
        <f t="shared" si="29"/>
        <v>-39569602</v>
      </c>
      <c r="AG73" s="15">
        <f t="shared" si="29"/>
        <v>-35100639</v>
      </c>
      <c r="AH73" s="15">
        <f t="shared" si="29"/>
        <v>-449743729</v>
      </c>
      <c r="AI73" s="15">
        <f t="shared" si="29"/>
        <v>-107654129</v>
      </c>
      <c r="AJ73" s="15">
        <f t="shared" si="29"/>
        <v>-99132772</v>
      </c>
      <c r="AK73" s="15">
        <f t="shared" si="29"/>
        <v>-71402293</v>
      </c>
      <c r="AL73" s="15">
        <f t="shared" si="29"/>
        <v>-36089216</v>
      </c>
      <c r="AM73" s="15">
        <f t="shared" si="29"/>
        <v>-293667000</v>
      </c>
      <c r="AN73" s="15">
        <f t="shared" si="29"/>
        <v>-68916726</v>
      </c>
      <c r="AO73" s="15">
        <f t="shared" si="29"/>
        <v>-186663743</v>
      </c>
      <c r="AP73" s="15">
        <f t="shared" si="29"/>
        <v>-71798032</v>
      </c>
      <c r="AQ73" s="15">
        <f t="shared" si="29"/>
        <v>-16202296</v>
      </c>
      <c r="AR73" s="15">
        <f t="shared" si="29"/>
        <v>-21932645</v>
      </c>
      <c r="AS73" s="15">
        <f t="shared" si="29"/>
        <v>-223028764</v>
      </c>
      <c r="AT73" s="15">
        <f t="shared" si="29"/>
        <v>-44160638</v>
      </c>
      <c r="AU73" s="15">
        <f t="shared" si="29"/>
        <v>32231088</v>
      </c>
      <c r="AV73" s="15">
        <f t="shared" si="29"/>
        <v>-25398594</v>
      </c>
      <c r="AW73" s="15">
        <f t="shared" si="29"/>
        <v>-75368299</v>
      </c>
      <c r="AX73" s="15">
        <f t="shared" si="29"/>
        <v>-286419969</v>
      </c>
      <c r="AY73" s="15">
        <f t="shared" si="29"/>
        <v>-16951005</v>
      </c>
      <c r="AZ73" s="15">
        <f t="shared" si="29"/>
        <v>-22621290</v>
      </c>
      <c r="BA73" s="15">
        <f t="shared" si="29"/>
        <v>-57395797</v>
      </c>
      <c r="BB73" s="15">
        <f t="shared" si="29"/>
        <v>-38366470</v>
      </c>
      <c r="BC73" s="8">
        <f t="shared" si="29"/>
        <v>-141931470</v>
      </c>
    </row>
    <row r="74" spans="1:55" ht="13.5" x14ac:dyDescent="0.25">
      <c r="A74" s="20" t="s">
        <v>123</v>
      </c>
      <c r="B74" s="15">
        <f>+B70-B69</f>
        <v>-2150847613</v>
      </c>
      <c r="C74" s="15">
        <f t="shared" ref="C74:BC74" si="30">+C70-C69</f>
        <v>-56638428</v>
      </c>
      <c r="D74" s="15">
        <f t="shared" si="30"/>
        <v>-117386367</v>
      </c>
      <c r="E74" s="15">
        <f t="shared" si="30"/>
        <v>-58881997</v>
      </c>
      <c r="F74" s="15">
        <f t="shared" si="30"/>
        <v>-126277840</v>
      </c>
      <c r="G74" s="15">
        <f t="shared" si="30"/>
        <v>-356517274</v>
      </c>
      <c r="H74" s="15">
        <f t="shared" si="30"/>
        <v>-4317711</v>
      </c>
      <c r="I74" s="15">
        <f t="shared" si="30"/>
        <v>-35359754</v>
      </c>
      <c r="J74" s="15">
        <f t="shared" si="30"/>
        <v>-37991570</v>
      </c>
      <c r="K74" s="15">
        <f t="shared" si="30"/>
        <v>-7449855</v>
      </c>
      <c r="L74" s="15">
        <f t="shared" si="30"/>
        <v>-254518443</v>
      </c>
      <c r="M74" s="15">
        <f t="shared" si="30"/>
        <v>-13021895</v>
      </c>
      <c r="N74" s="15">
        <f t="shared" si="30"/>
        <v>-14745957</v>
      </c>
      <c r="O74" s="15">
        <f t="shared" si="30"/>
        <v>-87441597</v>
      </c>
      <c r="P74" s="15">
        <f t="shared" si="30"/>
        <v>-21289601</v>
      </c>
      <c r="Q74" s="15">
        <f t="shared" si="30"/>
        <v>-70781525</v>
      </c>
      <c r="R74" s="15">
        <f t="shared" si="30"/>
        <v>-74205972</v>
      </c>
      <c r="S74" s="15">
        <f t="shared" si="30"/>
        <v>-309014000</v>
      </c>
      <c r="T74" s="15">
        <f t="shared" si="30"/>
        <v>-21344000</v>
      </c>
      <c r="U74" s="15">
        <f t="shared" si="30"/>
        <v>-9584662</v>
      </c>
      <c r="V74" s="15">
        <f t="shared" si="30"/>
        <v>-40044651</v>
      </c>
      <c r="W74" s="15">
        <f t="shared" si="30"/>
        <v>-21297423</v>
      </c>
      <c r="X74" s="15">
        <f t="shared" si="30"/>
        <v>-154644846</v>
      </c>
      <c r="Y74" s="15">
        <f t="shared" si="30"/>
        <v>-151502140</v>
      </c>
      <c r="Z74" s="15">
        <f t="shared" si="30"/>
        <v>-51728000</v>
      </c>
      <c r="AA74" s="15">
        <f t="shared" si="30"/>
        <v>-32859000</v>
      </c>
      <c r="AB74" s="15">
        <f t="shared" si="30"/>
        <v>-93193360</v>
      </c>
      <c r="AC74" s="15">
        <f t="shared" si="30"/>
        <v>-23563076</v>
      </c>
      <c r="AD74" s="15">
        <f t="shared" si="30"/>
        <v>-43098814</v>
      </c>
      <c r="AE74" s="15">
        <f t="shared" si="30"/>
        <v>-77040553</v>
      </c>
      <c r="AF74" s="15">
        <f t="shared" si="30"/>
        <v>-39569602</v>
      </c>
      <c r="AG74" s="15">
        <f t="shared" si="30"/>
        <v>-35100639</v>
      </c>
      <c r="AH74" s="15">
        <f t="shared" si="30"/>
        <v>-449743729</v>
      </c>
      <c r="AI74" s="15">
        <f t="shared" si="30"/>
        <v>-107654129</v>
      </c>
      <c r="AJ74" s="15">
        <f t="shared" si="30"/>
        <v>-99132772</v>
      </c>
      <c r="AK74" s="15">
        <f t="shared" si="30"/>
        <v>-71402293</v>
      </c>
      <c r="AL74" s="15">
        <f t="shared" si="30"/>
        <v>-36089216</v>
      </c>
      <c r="AM74" s="15">
        <f t="shared" si="30"/>
        <v>-293667000</v>
      </c>
      <c r="AN74" s="15">
        <f t="shared" si="30"/>
        <v>-68916726</v>
      </c>
      <c r="AO74" s="15">
        <f t="shared" si="30"/>
        <v>-186663743</v>
      </c>
      <c r="AP74" s="15">
        <f t="shared" si="30"/>
        <v>-71798032</v>
      </c>
      <c r="AQ74" s="15">
        <f t="shared" si="30"/>
        <v>-16202296</v>
      </c>
      <c r="AR74" s="15">
        <f t="shared" si="30"/>
        <v>-21932645</v>
      </c>
      <c r="AS74" s="15">
        <f t="shared" si="30"/>
        <v>-223028764</v>
      </c>
      <c r="AT74" s="15">
        <f t="shared" si="30"/>
        <v>-44160638</v>
      </c>
      <c r="AU74" s="15">
        <f t="shared" si="30"/>
        <v>32231088</v>
      </c>
      <c r="AV74" s="15">
        <f t="shared" si="30"/>
        <v>-25398594</v>
      </c>
      <c r="AW74" s="15">
        <f t="shared" si="30"/>
        <v>-75368299</v>
      </c>
      <c r="AX74" s="15">
        <f t="shared" si="30"/>
        <v>-286419969</v>
      </c>
      <c r="AY74" s="15">
        <f t="shared" si="30"/>
        <v>-16951005</v>
      </c>
      <c r="AZ74" s="15">
        <f t="shared" si="30"/>
        <v>-22621290</v>
      </c>
      <c r="BA74" s="15">
        <f t="shared" si="30"/>
        <v>-57395797</v>
      </c>
      <c r="BB74" s="15">
        <f t="shared" si="30"/>
        <v>-38366470</v>
      </c>
      <c r="BC74" s="8">
        <f t="shared" si="30"/>
        <v>-141931470</v>
      </c>
    </row>
    <row r="75" spans="1:55" ht="13.5" x14ac:dyDescent="0.25">
      <c r="A75" s="20" t="s">
        <v>124</v>
      </c>
      <c r="B75" s="17">
        <f>IF(B68=0,0,B70*100/B68)</f>
        <v>36.417149223057706</v>
      </c>
      <c r="C75" s="17">
        <f t="shared" ref="C75:BC75" si="31">IF(C68=0,0,C70*100/C68)</f>
        <v>33.343813771757425</v>
      </c>
      <c r="D75" s="17">
        <f t="shared" si="31"/>
        <v>15.484925914726338</v>
      </c>
      <c r="E75" s="17">
        <f t="shared" si="31"/>
        <v>13.021260912595832</v>
      </c>
      <c r="F75" s="17">
        <f t="shared" si="31"/>
        <v>44.46567305958564</v>
      </c>
      <c r="G75" s="17">
        <f t="shared" si="31"/>
        <v>37.781992031594399</v>
      </c>
      <c r="H75" s="17">
        <f t="shared" si="31"/>
        <v>86.638265148232961</v>
      </c>
      <c r="I75" s="17">
        <f t="shared" si="31"/>
        <v>28.187505838867565</v>
      </c>
      <c r="J75" s="17">
        <f t="shared" si="31"/>
        <v>40.816646674871095</v>
      </c>
      <c r="K75" s="17">
        <f t="shared" si="31"/>
        <v>48.019432040189784</v>
      </c>
      <c r="L75" s="17">
        <f t="shared" si="31"/>
        <v>41.427670601122571</v>
      </c>
      <c r="M75" s="17">
        <f t="shared" si="31"/>
        <v>68.563612002993509</v>
      </c>
      <c r="N75" s="17">
        <f t="shared" si="31"/>
        <v>55.420651188100855</v>
      </c>
      <c r="O75" s="17">
        <f t="shared" si="31"/>
        <v>59.438157772664859</v>
      </c>
      <c r="P75" s="17">
        <f t="shared" si="31"/>
        <v>55.72046381031614</v>
      </c>
      <c r="Q75" s="17">
        <f t="shared" si="31"/>
        <v>34.167131709404096</v>
      </c>
      <c r="R75" s="17">
        <f t="shared" si="31"/>
        <v>36.736683802654802</v>
      </c>
      <c r="S75" s="17">
        <f t="shared" si="31"/>
        <v>0</v>
      </c>
      <c r="T75" s="17">
        <f t="shared" si="31"/>
        <v>0</v>
      </c>
      <c r="U75" s="17">
        <f t="shared" si="31"/>
        <v>79.465105516871986</v>
      </c>
      <c r="V75" s="17">
        <f t="shared" si="31"/>
        <v>40.409745535714286</v>
      </c>
      <c r="W75" s="17">
        <f t="shared" si="31"/>
        <v>57.168725364009333</v>
      </c>
      <c r="X75" s="17">
        <f t="shared" si="31"/>
        <v>44.630086575436636</v>
      </c>
      <c r="Y75" s="17">
        <f t="shared" si="31"/>
        <v>40.099737470544511</v>
      </c>
      <c r="Z75" s="17">
        <f t="shared" si="31"/>
        <v>0</v>
      </c>
      <c r="AA75" s="17">
        <f t="shared" si="31"/>
        <v>0</v>
      </c>
      <c r="AB75" s="17">
        <f t="shared" si="31"/>
        <v>7.6763289809989894</v>
      </c>
      <c r="AC75" s="17">
        <f t="shared" si="31"/>
        <v>47.002820449382604</v>
      </c>
      <c r="AD75" s="17">
        <f t="shared" si="31"/>
        <v>22.577444446440442</v>
      </c>
      <c r="AE75" s="17">
        <f t="shared" si="31"/>
        <v>16.467284338812508</v>
      </c>
      <c r="AF75" s="17">
        <f t="shared" si="31"/>
        <v>25.642014469604433</v>
      </c>
      <c r="AG75" s="17">
        <f t="shared" si="31"/>
        <v>43.663206805232328</v>
      </c>
      <c r="AH75" s="17">
        <f t="shared" si="31"/>
        <v>44.140026480294416</v>
      </c>
      <c r="AI75" s="17">
        <f t="shared" si="31"/>
        <v>21.174084731863047</v>
      </c>
      <c r="AJ75" s="17">
        <f t="shared" si="31"/>
        <v>23.499219039387579</v>
      </c>
      <c r="AK75" s="17">
        <f t="shared" si="31"/>
        <v>-13.84838719964284</v>
      </c>
      <c r="AL75" s="17">
        <f t="shared" si="31"/>
        <v>28.449778940898909</v>
      </c>
      <c r="AM75" s="17">
        <f t="shared" si="31"/>
        <v>0</v>
      </c>
      <c r="AN75" s="17">
        <f t="shared" si="31"/>
        <v>28.941573010537603</v>
      </c>
      <c r="AO75" s="17">
        <f t="shared" si="31"/>
        <v>33.004664742913334</v>
      </c>
      <c r="AP75" s="17">
        <f t="shared" si="31"/>
        <v>34.903048216584764</v>
      </c>
      <c r="AQ75" s="17">
        <f t="shared" si="31"/>
        <v>57.740490349504434</v>
      </c>
      <c r="AR75" s="17">
        <f t="shared" si="31"/>
        <v>49.651886965704051</v>
      </c>
      <c r="AS75" s="17">
        <f t="shared" si="31"/>
        <v>56.140473189159636</v>
      </c>
      <c r="AT75" s="17">
        <f t="shared" si="31"/>
        <v>34.837482661944811</v>
      </c>
      <c r="AU75" s="17">
        <f t="shared" si="31"/>
        <v>118.45287776168367</v>
      </c>
      <c r="AV75" s="17">
        <f t="shared" si="31"/>
        <v>57.102766518038102</v>
      </c>
      <c r="AW75" s="17">
        <f t="shared" si="31"/>
        <v>21.776544888427608</v>
      </c>
      <c r="AX75" s="17">
        <f t="shared" si="31"/>
        <v>23.67995539425721</v>
      </c>
      <c r="AY75" s="17">
        <f t="shared" si="31"/>
        <v>66.884160040635322</v>
      </c>
      <c r="AZ75" s="17">
        <f t="shared" si="31"/>
        <v>66.4770450503853</v>
      </c>
      <c r="BA75" s="17">
        <f t="shared" si="31"/>
        <v>30.972354448039063</v>
      </c>
      <c r="BB75" s="17">
        <f t="shared" si="31"/>
        <v>4.7836650617958005</v>
      </c>
      <c r="BC75" s="10">
        <f t="shared" si="31"/>
        <v>58.763987065396449</v>
      </c>
    </row>
    <row r="76" spans="1:55" ht="13.5" x14ac:dyDescent="0.25">
      <c r="A76" s="20" t="s">
        <v>125</v>
      </c>
      <c r="B76" s="17">
        <f>IF(B69=0,0,B70*100/B69)</f>
        <v>36.417149223057706</v>
      </c>
      <c r="C76" s="17">
        <f t="shared" ref="C76:BC76" si="32">IF(C69=0,0,C70*100/C69)</f>
        <v>33.343813771757425</v>
      </c>
      <c r="D76" s="17">
        <f t="shared" si="32"/>
        <v>15.484925914726338</v>
      </c>
      <c r="E76" s="17">
        <f t="shared" si="32"/>
        <v>13.021260912595832</v>
      </c>
      <c r="F76" s="17">
        <f t="shared" si="32"/>
        <v>44.46567305958564</v>
      </c>
      <c r="G76" s="17">
        <f t="shared" si="32"/>
        <v>37.781992031594399</v>
      </c>
      <c r="H76" s="17">
        <f t="shared" si="32"/>
        <v>86.638265148232961</v>
      </c>
      <c r="I76" s="17">
        <f t="shared" si="32"/>
        <v>28.187505838867565</v>
      </c>
      <c r="J76" s="17">
        <f t="shared" si="32"/>
        <v>40.816646674871095</v>
      </c>
      <c r="K76" s="17">
        <f t="shared" si="32"/>
        <v>48.019432040189784</v>
      </c>
      <c r="L76" s="17">
        <f t="shared" si="32"/>
        <v>41.427670601122571</v>
      </c>
      <c r="M76" s="17">
        <f t="shared" si="32"/>
        <v>68.563612002993509</v>
      </c>
      <c r="N76" s="17">
        <f t="shared" si="32"/>
        <v>55.420651188100855</v>
      </c>
      <c r="O76" s="17">
        <f t="shared" si="32"/>
        <v>59.438157772664859</v>
      </c>
      <c r="P76" s="17">
        <f t="shared" si="32"/>
        <v>55.72046381031614</v>
      </c>
      <c r="Q76" s="17">
        <f t="shared" si="32"/>
        <v>34.167131709404096</v>
      </c>
      <c r="R76" s="17">
        <f t="shared" si="32"/>
        <v>36.736683802654802</v>
      </c>
      <c r="S76" s="17">
        <f t="shared" si="32"/>
        <v>0</v>
      </c>
      <c r="T76" s="17">
        <f t="shared" si="32"/>
        <v>0</v>
      </c>
      <c r="U76" s="17">
        <f t="shared" si="32"/>
        <v>79.465105516871986</v>
      </c>
      <c r="V76" s="17">
        <f t="shared" si="32"/>
        <v>40.409745535714286</v>
      </c>
      <c r="W76" s="17">
        <f t="shared" si="32"/>
        <v>57.168725364009333</v>
      </c>
      <c r="X76" s="17">
        <f t="shared" si="32"/>
        <v>44.630086575436636</v>
      </c>
      <c r="Y76" s="17">
        <f t="shared" si="32"/>
        <v>40.099737470544511</v>
      </c>
      <c r="Z76" s="17">
        <f t="shared" si="32"/>
        <v>0</v>
      </c>
      <c r="AA76" s="17">
        <f t="shared" si="32"/>
        <v>0</v>
      </c>
      <c r="AB76" s="17">
        <f t="shared" si="32"/>
        <v>7.6763289809989894</v>
      </c>
      <c r="AC76" s="17">
        <f t="shared" si="32"/>
        <v>47.002820449382604</v>
      </c>
      <c r="AD76" s="17">
        <f t="shared" si="32"/>
        <v>22.577444446440442</v>
      </c>
      <c r="AE76" s="17">
        <f t="shared" si="32"/>
        <v>16.467284338812508</v>
      </c>
      <c r="AF76" s="17">
        <f t="shared" si="32"/>
        <v>25.642014469604433</v>
      </c>
      <c r="AG76" s="17">
        <f t="shared" si="32"/>
        <v>43.663206805232328</v>
      </c>
      <c r="AH76" s="17">
        <f t="shared" si="32"/>
        <v>44.140026480294416</v>
      </c>
      <c r="AI76" s="17">
        <f t="shared" si="32"/>
        <v>21.174084731863047</v>
      </c>
      <c r="AJ76" s="17">
        <f t="shared" si="32"/>
        <v>23.499219039387579</v>
      </c>
      <c r="AK76" s="17">
        <f t="shared" si="32"/>
        <v>-13.84838719964284</v>
      </c>
      <c r="AL76" s="17">
        <f t="shared" si="32"/>
        <v>28.449778940898909</v>
      </c>
      <c r="AM76" s="17">
        <f t="shared" si="32"/>
        <v>0</v>
      </c>
      <c r="AN76" s="17">
        <f t="shared" si="32"/>
        <v>28.941573010537603</v>
      </c>
      <c r="AO76" s="17">
        <f t="shared" si="32"/>
        <v>33.004664742913334</v>
      </c>
      <c r="AP76" s="17">
        <f t="shared" si="32"/>
        <v>34.903048216584764</v>
      </c>
      <c r="AQ76" s="17">
        <f t="shared" si="32"/>
        <v>57.740490349504434</v>
      </c>
      <c r="AR76" s="17">
        <f t="shared" si="32"/>
        <v>49.651886965704051</v>
      </c>
      <c r="AS76" s="17">
        <f t="shared" si="32"/>
        <v>56.140473189159636</v>
      </c>
      <c r="AT76" s="17">
        <f t="shared" si="32"/>
        <v>34.837482661944811</v>
      </c>
      <c r="AU76" s="17">
        <f t="shared" si="32"/>
        <v>118.45287776168367</v>
      </c>
      <c r="AV76" s="17">
        <f t="shared" si="32"/>
        <v>57.102766518038102</v>
      </c>
      <c r="AW76" s="17">
        <f t="shared" si="32"/>
        <v>21.776544888427608</v>
      </c>
      <c r="AX76" s="17">
        <f t="shared" si="32"/>
        <v>23.67995539425721</v>
      </c>
      <c r="AY76" s="17">
        <f t="shared" si="32"/>
        <v>66.884160040635322</v>
      </c>
      <c r="AZ76" s="17">
        <f t="shared" si="32"/>
        <v>66.4770450503853</v>
      </c>
      <c r="BA76" s="17">
        <f t="shared" si="32"/>
        <v>30.972354448039063</v>
      </c>
      <c r="BB76" s="17">
        <f t="shared" si="32"/>
        <v>4.7836650617958005</v>
      </c>
      <c r="BC76" s="10">
        <f t="shared" si="32"/>
        <v>58.763987065396449</v>
      </c>
    </row>
    <row r="77" spans="1:55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6"/>
    </row>
    <row r="78" spans="1:55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6"/>
    </row>
    <row r="79" spans="1:55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16">
        <v>0</v>
      </c>
      <c r="AO79" s="16">
        <v>0</v>
      </c>
      <c r="AP79" s="16">
        <v>0</v>
      </c>
      <c r="AQ79" s="16">
        <v>0</v>
      </c>
      <c r="AR79" s="16">
        <v>0</v>
      </c>
      <c r="AS79" s="16">
        <v>0</v>
      </c>
      <c r="AT79" s="16">
        <v>0</v>
      </c>
      <c r="AU79" s="16">
        <v>0</v>
      </c>
      <c r="AV79" s="16">
        <v>0</v>
      </c>
      <c r="AW79" s="16">
        <v>0</v>
      </c>
      <c r="AX79" s="16">
        <v>0</v>
      </c>
      <c r="AY79" s="16">
        <v>0</v>
      </c>
      <c r="AZ79" s="16">
        <v>0</v>
      </c>
      <c r="BA79" s="16">
        <v>0</v>
      </c>
      <c r="BB79" s="16">
        <v>0</v>
      </c>
      <c r="BC79" s="9">
        <v>0</v>
      </c>
    </row>
    <row r="80" spans="1:55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16">
        <v>0</v>
      </c>
      <c r="AM80" s="16">
        <v>0</v>
      </c>
      <c r="AN80" s="16">
        <v>0</v>
      </c>
      <c r="AO80" s="16">
        <v>0</v>
      </c>
      <c r="AP80" s="16">
        <v>0</v>
      </c>
      <c r="AQ80" s="16">
        <v>0</v>
      </c>
      <c r="AR80" s="16">
        <v>0</v>
      </c>
      <c r="AS80" s="16">
        <v>0</v>
      </c>
      <c r="AT80" s="16">
        <v>0</v>
      </c>
      <c r="AU80" s="16">
        <v>0</v>
      </c>
      <c r="AV80" s="16">
        <v>0</v>
      </c>
      <c r="AW80" s="16">
        <v>0</v>
      </c>
      <c r="AX80" s="16">
        <v>0</v>
      </c>
      <c r="AY80" s="16">
        <v>0</v>
      </c>
      <c r="AZ80" s="16">
        <v>0</v>
      </c>
      <c r="BA80" s="16">
        <v>0</v>
      </c>
      <c r="BB80" s="16">
        <v>0</v>
      </c>
      <c r="BC80" s="9">
        <v>0</v>
      </c>
    </row>
    <row r="81" spans="1:55" ht="13.5" x14ac:dyDescent="0.25">
      <c r="A81" s="20" t="s">
        <v>140</v>
      </c>
      <c r="B81" s="16">
        <v>28134982827</v>
      </c>
      <c r="C81" s="16">
        <v>195836568</v>
      </c>
      <c r="D81" s="16">
        <v>37775267</v>
      </c>
      <c r="E81" s="16">
        <v>39790864</v>
      </c>
      <c r="F81" s="16">
        <v>636680169</v>
      </c>
      <c r="G81" s="16">
        <v>1272107794</v>
      </c>
      <c r="H81" s="16">
        <v>93263110</v>
      </c>
      <c r="I81" s="16">
        <v>231323340</v>
      </c>
      <c r="J81" s="16">
        <v>187140570</v>
      </c>
      <c r="K81" s="16">
        <v>18552843</v>
      </c>
      <c r="L81" s="16">
        <v>6623565907</v>
      </c>
      <c r="M81" s="16">
        <v>34631781</v>
      </c>
      <c r="N81" s="16">
        <v>56833394</v>
      </c>
      <c r="O81" s="16">
        <v>1067048825</v>
      </c>
      <c r="P81" s="16">
        <v>90817393</v>
      </c>
      <c r="Q81" s="16">
        <v>527061201</v>
      </c>
      <c r="R81" s="16">
        <v>968176313</v>
      </c>
      <c r="S81" s="16">
        <v>1094169370</v>
      </c>
      <c r="T81" s="16">
        <v>198010106</v>
      </c>
      <c r="U81" s="16">
        <v>16970280</v>
      </c>
      <c r="V81" s="16">
        <v>23085770</v>
      </c>
      <c r="W81" s="16">
        <v>63428194</v>
      </c>
      <c r="X81" s="16">
        <v>602992769</v>
      </c>
      <c r="Y81" s="16">
        <v>1724773438</v>
      </c>
      <c r="Z81" s="16">
        <v>80589166</v>
      </c>
      <c r="AA81" s="16">
        <v>80626551</v>
      </c>
      <c r="AB81" s="16">
        <v>233125348</v>
      </c>
      <c r="AC81" s="16">
        <v>209285006</v>
      </c>
      <c r="AD81" s="16">
        <v>294724327</v>
      </c>
      <c r="AE81" s="16">
        <v>392365892</v>
      </c>
      <c r="AF81" s="16">
        <v>67645558</v>
      </c>
      <c r="AG81" s="16">
        <v>175340785</v>
      </c>
      <c r="AH81" s="16">
        <v>221376986</v>
      </c>
      <c r="AI81" s="16">
        <v>63135607</v>
      </c>
      <c r="AJ81" s="16">
        <v>125726988</v>
      </c>
      <c r="AK81" s="16">
        <v>250950249</v>
      </c>
      <c r="AL81" s="16">
        <v>61150032</v>
      </c>
      <c r="AM81" s="16">
        <v>249422245</v>
      </c>
      <c r="AN81" s="16">
        <v>23481950</v>
      </c>
      <c r="AO81" s="16">
        <v>779812235</v>
      </c>
      <c r="AP81" s="16">
        <v>129362757</v>
      </c>
      <c r="AQ81" s="16">
        <v>39418365</v>
      </c>
      <c r="AR81" s="16">
        <v>60548251</v>
      </c>
      <c r="AS81" s="16">
        <v>112810185</v>
      </c>
      <c r="AT81" s="16">
        <v>207587753</v>
      </c>
      <c r="AU81" s="16">
        <v>458099988</v>
      </c>
      <c r="AV81" s="16">
        <v>34751317</v>
      </c>
      <c r="AW81" s="16">
        <v>24110148</v>
      </c>
      <c r="AX81" s="16">
        <v>974187450</v>
      </c>
      <c r="AY81" s="16">
        <v>80439291</v>
      </c>
      <c r="AZ81" s="16">
        <v>97530113</v>
      </c>
      <c r="BA81" s="16">
        <v>13392639</v>
      </c>
      <c r="BB81" s="16">
        <v>0</v>
      </c>
      <c r="BC81" s="9">
        <v>436709335</v>
      </c>
    </row>
    <row r="82" spans="1:55" ht="13.5" x14ac:dyDescent="0.25">
      <c r="A82" s="20" t="s">
        <v>141</v>
      </c>
      <c r="B82" s="16">
        <v>27286124068</v>
      </c>
      <c r="C82" s="16">
        <v>206090424</v>
      </c>
      <c r="D82" s="16">
        <v>39807247</v>
      </c>
      <c r="E82" s="16">
        <v>40213267</v>
      </c>
      <c r="F82" s="16">
        <v>619155136</v>
      </c>
      <c r="G82" s="16">
        <v>1201160576</v>
      </c>
      <c r="H82" s="16">
        <v>84129260</v>
      </c>
      <c r="I82" s="16">
        <v>0</v>
      </c>
      <c r="J82" s="16">
        <v>187707204</v>
      </c>
      <c r="K82" s="16">
        <v>18598088</v>
      </c>
      <c r="L82" s="16">
        <v>6439923507</v>
      </c>
      <c r="M82" s="16">
        <v>32742461</v>
      </c>
      <c r="N82" s="16">
        <v>60120722</v>
      </c>
      <c r="O82" s="16">
        <v>989478383</v>
      </c>
      <c r="P82" s="16">
        <v>90029843</v>
      </c>
      <c r="Q82" s="16">
        <v>473389835</v>
      </c>
      <c r="R82" s="16">
        <v>902222348</v>
      </c>
      <c r="S82" s="16">
        <v>1033502454</v>
      </c>
      <c r="T82" s="16">
        <v>207628430</v>
      </c>
      <c r="U82" s="16">
        <v>17787322</v>
      </c>
      <c r="V82" s="16">
        <v>66057822</v>
      </c>
      <c r="W82" s="16">
        <v>59697811</v>
      </c>
      <c r="X82" s="16">
        <v>585390034</v>
      </c>
      <c r="Y82" s="16">
        <v>1709240854</v>
      </c>
      <c r="Z82" s="16">
        <v>75041495</v>
      </c>
      <c r="AA82" s="16">
        <v>73757490</v>
      </c>
      <c r="AB82" s="16">
        <v>223611713</v>
      </c>
      <c r="AC82" s="16">
        <v>210783632</v>
      </c>
      <c r="AD82" s="16">
        <v>284626964</v>
      </c>
      <c r="AE82" s="16">
        <v>361873597</v>
      </c>
      <c r="AF82" s="16">
        <v>74010728</v>
      </c>
      <c r="AG82" s="16">
        <v>210725738</v>
      </c>
      <c r="AH82" s="16">
        <v>212401751</v>
      </c>
      <c r="AI82" s="16">
        <v>65741218</v>
      </c>
      <c r="AJ82" s="16">
        <v>126520063</v>
      </c>
      <c r="AK82" s="16">
        <v>245286798</v>
      </c>
      <c r="AL82" s="16">
        <v>68765549</v>
      </c>
      <c r="AM82" s="16">
        <v>239978884</v>
      </c>
      <c r="AN82" s="16">
        <v>20346939</v>
      </c>
      <c r="AO82" s="16">
        <v>915307194</v>
      </c>
      <c r="AP82" s="16">
        <v>137706375</v>
      </c>
      <c r="AQ82" s="16">
        <v>40947375</v>
      </c>
      <c r="AR82" s="16">
        <v>70540299</v>
      </c>
      <c r="AS82" s="16">
        <v>113242554</v>
      </c>
      <c r="AT82" s="16">
        <v>208746672</v>
      </c>
      <c r="AU82" s="16">
        <v>491578771</v>
      </c>
      <c r="AV82" s="16">
        <v>43870426</v>
      </c>
      <c r="AW82" s="16">
        <v>23993529</v>
      </c>
      <c r="AX82" s="16">
        <v>917219405</v>
      </c>
      <c r="AY82" s="16">
        <v>109920753</v>
      </c>
      <c r="AZ82" s="16">
        <v>87675360</v>
      </c>
      <c r="BA82" s="16">
        <v>14472264</v>
      </c>
      <c r="BB82" s="16">
        <v>88673240</v>
      </c>
      <c r="BC82" s="9">
        <v>435353907</v>
      </c>
    </row>
    <row r="83" spans="1:55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6"/>
    </row>
    <row r="84" spans="1:55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6"/>
    </row>
    <row r="85" spans="1:55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16">
        <v>0</v>
      </c>
      <c r="AO85" s="16">
        <v>0</v>
      </c>
      <c r="AP85" s="16">
        <v>0</v>
      </c>
      <c r="AQ85" s="16">
        <v>0</v>
      </c>
      <c r="AR85" s="16">
        <v>0</v>
      </c>
      <c r="AS85" s="16">
        <v>0</v>
      </c>
      <c r="AT85" s="16">
        <v>0</v>
      </c>
      <c r="AU85" s="16">
        <v>0</v>
      </c>
      <c r="AV85" s="16">
        <v>0</v>
      </c>
      <c r="AW85" s="16">
        <v>0</v>
      </c>
      <c r="AX85" s="16">
        <v>0</v>
      </c>
      <c r="AY85" s="16">
        <v>0</v>
      </c>
      <c r="AZ85" s="16">
        <v>0</v>
      </c>
      <c r="BA85" s="16">
        <v>0</v>
      </c>
      <c r="BB85" s="16">
        <v>0</v>
      </c>
      <c r="BC85" s="9">
        <v>0</v>
      </c>
    </row>
    <row r="86" spans="1:55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16">
        <v>0</v>
      </c>
      <c r="AO86" s="16">
        <v>0</v>
      </c>
      <c r="AP86" s="16">
        <v>0</v>
      </c>
      <c r="AQ86" s="16">
        <v>0</v>
      </c>
      <c r="AR86" s="16">
        <v>0</v>
      </c>
      <c r="AS86" s="16">
        <v>0</v>
      </c>
      <c r="AT86" s="16">
        <v>0</v>
      </c>
      <c r="AU86" s="16">
        <v>0</v>
      </c>
      <c r="AV86" s="16">
        <v>0</v>
      </c>
      <c r="AW86" s="16">
        <v>0</v>
      </c>
      <c r="AX86" s="16">
        <v>0</v>
      </c>
      <c r="AY86" s="16">
        <v>0</v>
      </c>
      <c r="AZ86" s="16">
        <v>0</v>
      </c>
      <c r="BA86" s="16">
        <v>0</v>
      </c>
      <c r="BB86" s="16">
        <v>0</v>
      </c>
      <c r="BC86" s="9">
        <v>0</v>
      </c>
    </row>
    <row r="87" spans="1:55" ht="13.5" x14ac:dyDescent="0.25">
      <c r="A87" s="20" t="s">
        <v>140</v>
      </c>
      <c r="B87" s="16">
        <v>449130812</v>
      </c>
      <c r="C87" s="16">
        <v>351890</v>
      </c>
      <c r="D87" s="16">
        <v>1834722</v>
      </c>
      <c r="E87" s="16">
        <v>198380</v>
      </c>
      <c r="F87" s="16">
        <v>1289890</v>
      </c>
      <c r="G87" s="16">
        <v>504987212</v>
      </c>
      <c r="H87" s="16">
        <v>9777150</v>
      </c>
      <c r="I87" s="16">
        <v>16946839</v>
      </c>
      <c r="J87" s="16">
        <v>503557733</v>
      </c>
      <c r="K87" s="16">
        <v>9863</v>
      </c>
      <c r="L87" s="16">
        <v>1889765340</v>
      </c>
      <c r="M87" s="16">
        <v>167367</v>
      </c>
      <c r="N87" s="16">
        <v>0</v>
      </c>
      <c r="O87" s="16">
        <v>23558217</v>
      </c>
      <c r="P87" s="16">
        <v>24092</v>
      </c>
      <c r="Q87" s="16">
        <v>30710</v>
      </c>
      <c r="R87" s="16">
        <v>934041</v>
      </c>
      <c r="S87" s="16">
        <v>36382247</v>
      </c>
      <c r="T87" s="16">
        <v>143792803</v>
      </c>
      <c r="U87" s="16">
        <v>6797220</v>
      </c>
      <c r="V87" s="16">
        <v>3010</v>
      </c>
      <c r="W87" s="16">
        <v>2972869</v>
      </c>
      <c r="X87" s="16">
        <v>218561156</v>
      </c>
      <c r="Y87" s="16">
        <v>322835978</v>
      </c>
      <c r="Z87" s="16">
        <v>3766097</v>
      </c>
      <c r="AA87" s="16">
        <v>721063</v>
      </c>
      <c r="AB87" s="16">
        <v>72247768</v>
      </c>
      <c r="AC87" s="16">
        <v>4519114</v>
      </c>
      <c r="AD87" s="16">
        <v>1085561</v>
      </c>
      <c r="AE87" s="16">
        <v>86548537</v>
      </c>
      <c r="AF87" s="16">
        <v>22269180</v>
      </c>
      <c r="AG87" s="16">
        <v>141170998</v>
      </c>
      <c r="AH87" s="16">
        <v>15501</v>
      </c>
      <c r="AI87" s="16">
        <v>4696410</v>
      </c>
      <c r="AJ87" s="16">
        <v>499608</v>
      </c>
      <c r="AK87" s="16">
        <v>-9786830</v>
      </c>
      <c r="AL87" s="16">
        <v>1477553</v>
      </c>
      <c r="AM87" s="16">
        <v>110279162</v>
      </c>
      <c r="AN87" s="16">
        <v>683742</v>
      </c>
      <c r="AO87" s="16">
        <v>178147265</v>
      </c>
      <c r="AP87" s="16">
        <v>238748</v>
      </c>
      <c r="AQ87" s="16">
        <v>26548422</v>
      </c>
      <c r="AR87" s="16">
        <v>4170347</v>
      </c>
      <c r="AS87" s="16">
        <v>19271389</v>
      </c>
      <c r="AT87" s="16">
        <v>125300</v>
      </c>
      <c r="AU87" s="16">
        <v>12973873</v>
      </c>
      <c r="AV87" s="16">
        <v>179007</v>
      </c>
      <c r="AW87" s="16">
        <v>-169402</v>
      </c>
      <c r="AX87" s="16">
        <v>43030330</v>
      </c>
      <c r="AY87" s="16">
        <v>6251394</v>
      </c>
      <c r="AZ87" s="16">
        <v>7536918</v>
      </c>
      <c r="BA87" s="16">
        <v>0</v>
      </c>
      <c r="BB87" s="16">
        <v>1963511</v>
      </c>
      <c r="BC87" s="9">
        <v>1107644</v>
      </c>
    </row>
    <row r="88" spans="1:55" ht="13.5" x14ac:dyDescent="0.25">
      <c r="A88" s="20" t="s">
        <v>141</v>
      </c>
      <c r="B88" s="16">
        <v>507444998</v>
      </c>
      <c r="C88" s="16">
        <v>1140070</v>
      </c>
      <c r="D88" s="16">
        <v>2758819</v>
      </c>
      <c r="E88" s="16">
        <v>860267</v>
      </c>
      <c r="F88" s="16">
        <v>0</v>
      </c>
      <c r="G88" s="16">
        <v>479566921</v>
      </c>
      <c r="H88" s="16">
        <v>7544956</v>
      </c>
      <c r="I88" s="16">
        <v>4175951</v>
      </c>
      <c r="J88" s="16">
        <v>479440605</v>
      </c>
      <c r="K88" s="16">
        <v>0</v>
      </c>
      <c r="L88" s="16">
        <v>1851596338</v>
      </c>
      <c r="M88" s="16">
        <v>914673</v>
      </c>
      <c r="N88" s="16">
        <v>2488</v>
      </c>
      <c r="O88" s="16">
        <v>51906855</v>
      </c>
      <c r="P88" s="16">
        <v>1807857</v>
      </c>
      <c r="Q88" s="16">
        <v>0</v>
      </c>
      <c r="R88" s="16">
        <v>590972</v>
      </c>
      <c r="S88" s="16">
        <v>28065331</v>
      </c>
      <c r="T88" s="16">
        <v>0</v>
      </c>
      <c r="U88" s="16">
        <v>10949745</v>
      </c>
      <c r="V88" s="16">
        <v>0</v>
      </c>
      <c r="W88" s="16">
        <v>4373091</v>
      </c>
      <c r="X88" s="16">
        <v>238563055</v>
      </c>
      <c r="Y88" s="16">
        <v>288684137</v>
      </c>
      <c r="Z88" s="16">
        <v>5013061</v>
      </c>
      <c r="AA88" s="16">
        <v>3633944</v>
      </c>
      <c r="AB88" s="16">
        <v>79403753</v>
      </c>
      <c r="AC88" s="16">
        <v>6525820</v>
      </c>
      <c r="AD88" s="16">
        <v>172969</v>
      </c>
      <c r="AE88" s="16">
        <v>42736719</v>
      </c>
      <c r="AF88" s="16">
        <v>22451671</v>
      </c>
      <c r="AG88" s="16">
        <v>152505519</v>
      </c>
      <c r="AH88" s="16">
        <v>55161</v>
      </c>
      <c r="AI88" s="16">
        <v>1656143</v>
      </c>
      <c r="AJ88" s="16">
        <v>466238</v>
      </c>
      <c r="AK88" s="16">
        <v>13026678</v>
      </c>
      <c r="AL88" s="16">
        <v>1456199</v>
      </c>
      <c r="AM88" s="16">
        <v>153078689</v>
      </c>
      <c r="AN88" s="16">
        <v>946494</v>
      </c>
      <c r="AO88" s="16">
        <v>158945665</v>
      </c>
      <c r="AP88" s="16">
        <v>68542</v>
      </c>
      <c r="AQ88" s="16">
        <v>25297328</v>
      </c>
      <c r="AR88" s="16">
        <v>12079828</v>
      </c>
      <c r="AS88" s="16">
        <v>13132214</v>
      </c>
      <c r="AT88" s="16">
        <v>2480</v>
      </c>
      <c r="AU88" s="16">
        <v>10546918</v>
      </c>
      <c r="AV88" s="16">
        <v>1364499</v>
      </c>
      <c r="AW88" s="16">
        <v>299748</v>
      </c>
      <c r="AX88" s="16">
        <v>32391508</v>
      </c>
      <c r="AY88" s="16">
        <v>4628975</v>
      </c>
      <c r="AZ88" s="16">
        <v>13621785</v>
      </c>
      <c r="BA88" s="16">
        <v>0</v>
      </c>
      <c r="BB88" s="16">
        <v>792300</v>
      </c>
      <c r="BC88" s="9">
        <v>1222176</v>
      </c>
    </row>
    <row r="89" spans="1:55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6"/>
    </row>
    <row r="90" spans="1:55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6"/>
    </row>
    <row r="91" spans="1:55" ht="13.5" x14ac:dyDescent="0.25">
      <c r="A91" s="20" t="s">
        <v>144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474781792</v>
      </c>
      <c r="P91" s="16">
        <v>0</v>
      </c>
      <c r="Q91" s="16">
        <v>0</v>
      </c>
      <c r="R91" s="16">
        <v>426328168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  <c r="AO91" s="16">
        <v>495109010</v>
      </c>
      <c r="AP91" s="16">
        <v>0</v>
      </c>
      <c r="AQ91" s="16">
        <v>0</v>
      </c>
      <c r="AR91" s="16">
        <v>0</v>
      </c>
      <c r="AS91" s="16">
        <v>374114918</v>
      </c>
      <c r="AT91" s="16">
        <v>0</v>
      </c>
      <c r="AU91" s="16">
        <v>821167354</v>
      </c>
      <c r="AV91" s="16">
        <v>0</v>
      </c>
      <c r="AW91" s="16">
        <v>0</v>
      </c>
      <c r="AX91" s="16">
        <v>367282411</v>
      </c>
      <c r="AY91" s="16">
        <v>0</v>
      </c>
      <c r="AZ91" s="16">
        <v>0</v>
      </c>
      <c r="BA91" s="16">
        <v>0</v>
      </c>
      <c r="BB91" s="16">
        <v>0</v>
      </c>
      <c r="BC91" s="9">
        <v>0</v>
      </c>
    </row>
    <row r="92" spans="1:55" ht="13.5" x14ac:dyDescent="0.25">
      <c r="A92" s="20" t="s">
        <v>145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6">
        <v>458997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820437497</v>
      </c>
      <c r="P92" s="16">
        <v>0</v>
      </c>
      <c r="Q92" s="16">
        <v>0</v>
      </c>
      <c r="R92" s="16">
        <v>852901021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16">
        <v>0</v>
      </c>
      <c r="AE92" s="16">
        <v>0</v>
      </c>
      <c r="AF92" s="16">
        <v>0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16">
        <v>0</v>
      </c>
      <c r="AM92" s="16">
        <v>0</v>
      </c>
      <c r="AN92" s="16">
        <v>0</v>
      </c>
      <c r="AO92" s="16">
        <v>268864445</v>
      </c>
      <c r="AP92" s="16">
        <v>0</v>
      </c>
      <c r="AQ92" s="16">
        <v>0</v>
      </c>
      <c r="AR92" s="16">
        <v>0</v>
      </c>
      <c r="AS92" s="16">
        <v>761715116</v>
      </c>
      <c r="AT92" s="16">
        <v>0</v>
      </c>
      <c r="AU92" s="16">
        <v>150459952</v>
      </c>
      <c r="AV92" s="16">
        <v>0</v>
      </c>
      <c r="AW92" s="16">
        <v>0</v>
      </c>
      <c r="AX92" s="16">
        <v>239620728</v>
      </c>
      <c r="AY92" s="16">
        <v>0</v>
      </c>
      <c r="AZ92" s="16">
        <v>0</v>
      </c>
      <c r="BA92" s="16">
        <v>0</v>
      </c>
      <c r="BB92" s="16">
        <v>0</v>
      </c>
      <c r="BC92" s="9">
        <v>0</v>
      </c>
    </row>
    <row r="93" spans="1:55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6"/>
    </row>
    <row r="94" spans="1:55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16">
        <v>0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6">
        <v>0</v>
      </c>
      <c r="AM94" s="16">
        <v>0</v>
      </c>
      <c r="AN94" s="16">
        <v>0</v>
      </c>
      <c r="AO94" s="16">
        <v>0</v>
      </c>
      <c r="AP94" s="16">
        <v>0</v>
      </c>
      <c r="AQ94" s="16">
        <v>0</v>
      </c>
      <c r="AR94" s="16">
        <v>0</v>
      </c>
      <c r="AS94" s="16">
        <v>0</v>
      </c>
      <c r="AT94" s="16">
        <v>0</v>
      </c>
      <c r="AU94" s="16">
        <v>0</v>
      </c>
      <c r="AV94" s="16">
        <v>0</v>
      </c>
      <c r="AW94" s="16">
        <v>0</v>
      </c>
      <c r="AX94" s="16">
        <v>0</v>
      </c>
      <c r="AY94" s="16">
        <v>0</v>
      </c>
      <c r="AZ94" s="16">
        <v>0</v>
      </c>
      <c r="BA94" s="16">
        <v>0</v>
      </c>
      <c r="BB94" s="16">
        <v>0</v>
      </c>
      <c r="BC94" s="9">
        <v>0</v>
      </c>
    </row>
    <row r="95" spans="1:55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3">
        <v>0</v>
      </c>
      <c r="AF95" s="23">
        <v>0</v>
      </c>
      <c r="AG95" s="23">
        <v>0</v>
      </c>
      <c r="AH95" s="23">
        <v>0</v>
      </c>
      <c r="AI95" s="23">
        <v>0</v>
      </c>
      <c r="AJ95" s="23">
        <v>0</v>
      </c>
      <c r="AK95" s="23">
        <v>0</v>
      </c>
      <c r="AL95" s="23">
        <v>0</v>
      </c>
      <c r="AM95" s="23">
        <v>0</v>
      </c>
      <c r="AN95" s="23">
        <v>0</v>
      </c>
      <c r="AO95" s="23">
        <v>0</v>
      </c>
      <c r="AP95" s="23">
        <v>0</v>
      </c>
      <c r="AQ95" s="23">
        <v>0</v>
      </c>
      <c r="AR95" s="23">
        <v>0</v>
      </c>
      <c r="AS95" s="23">
        <v>0</v>
      </c>
      <c r="AT95" s="23">
        <v>0</v>
      </c>
      <c r="AU95" s="23">
        <v>0</v>
      </c>
      <c r="AV95" s="23">
        <v>0</v>
      </c>
      <c r="AW95" s="23">
        <v>0</v>
      </c>
      <c r="AX95" s="23">
        <v>0</v>
      </c>
      <c r="AY95" s="23">
        <v>0</v>
      </c>
      <c r="AZ95" s="23">
        <v>0</v>
      </c>
      <c r="BA95" s="23">
        <v>0</v>
      </c>
      <c r="BB95" s="23">
        <v>0</v>
      </c>
      <c r="BC95" s="24">
        <v>0</v>
      </c>
    </row>
  </sheetData>
  <mergeCells count="2">
    <mergeCell ref="A1:BC1"/>
    <mergeCell ref="B2:BC2"/>
  </mergeCells>
  <pageMargins left="0.7" right="0.7" top="0.75" bottom="0.75" header="0.3" footer="0.3"/>
  <rowBreaks count="1" manualBreakCount="1"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95"/>
  <sheetViews>
    <sheetView workbookViewId="0">
      <selection sqref="A1:AB1"/>
    </sheetView>
  </sheetViews>
  <sheetFormatPr defaultRowHeight="12.75" x14ac:dyDescent="0.2"/>
  <cols>
    <col min="1" max="1" width="44.42578125" bestFit="1" customWidth="1"/>
    <col min="2" max="28" width="21.28515625" bestFit="1" customWidth="1"/>
  </cols>
  <sheetData>
    <row r="1" spans="1:28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30"/>
    </row>
    <row r="3" spans="1:28" ht="13.5" x14ac:dyDescent="0.25">
      <c r="A3" s="18"/>
      <c r="B3" s="11" t="s">
        <v>335</v>
      </c>
      <c r="C3" s="11" t="s">
        <v>336</v>
      </c>
      <c r="D3" s="11" t="s">
        <v>337</v>
      </c>
      <c r="E3" s="11" t="s">
        <v>338</v>
      </c>
      <c r="F3" s="11" t="s">
        <v>339</v>
      </c>
      <c r="G3" s="11" t="s">
        <v>340</v>
      </c>
      <c r="H3" s="11" t="s">
        <v>341</v>
      </c>
      <c r="I3" s="11" t="s">
        <v>342</v>
      </c>
      <c r="J3" s="11" t="s">
        <v>343</v>
      </c>
      <c r="K3" s="11" t="s">
        <v>344</v>
      </c>
      <c r="L3" s="11" t="s">
        <v>345</v>
      </c>
      <c r="M3" s="11" t="s">
        <v>346</v>
      </c>
      <c r="N3" s="11" t="s">
        <v>347</v>
      </c>
      <c r="O3" s="11" t="s">
        <v>348</v>
      </c>
      <c r="P3" s="11" t="s">
        <v>349</v>
      </c>
      <c r="Q3" s="11" t="s">
        <v>350</v>
      </c>
      <c r="R3" s="11" t="s">
        <v>351</v>
      </c>
      <c r="S3" s="11" t="s">
        <v>352</v>
      </c>
      <c r="T3" s="11" t="s">
        <v>353</v>
      </c>
      <c r="U3" s="11" t="s">
        <v>354</v>
      </c>
      <c r="V3" s="11" t="s">
        <v>355</v>
      </c>
      <c r="W3" s="11" t="s">
        <v>356</v>
      </c>
      <c r="X3" s="11" t="s">
        <v>357</v>
      </c>
      <c r="Y3" s="11" t="s">
        <v>358</v>
      </c>
      <c r="Z3" s="11" t="s">
        <v>359</v>
      </c>
      <c r="AA3" s="11" t="s">
        <v>360</v>
      </c>
      <c r="AB3" s="4" t="s">
        <v>361</v>
      </c>
    </row>
    <row r="4" spans="1:28" ht="13.5" x14ac:dyDescent="0.25">
      <c r="A4" s="19"/>
      <c r="B4" s="12" t="s">
        <v>322</v>
      </c>
      <c r="C4" s="12" t="s">
        <v>322</v>
      </c>
      <c r="D4" s="12" t="s">
        <v>322</v>
      </c>
      <c r="E4" s="12" t="s">
        <v>362</v>
      </c>
      <c r="F4" s="12" t="s">
        <v>363</v>
      </c>
      <c r="G4" s="12" t="s">
        <v>364</v>
      </c>
      <c r="H4" s="12" t="s">
        <v>365</v>
      </c>
      <c r="I4" s="12" t="s">
        <v>366</v>
      </c>
      <c r="J4" s="12" t="s">
        <v>367</v>
      </c>
      <c r="K4" s="12" t="s">
        <v>368</v>
      </c>
      <c r="L4" s="12" t="s">
        <v>369</v>
      </c>
      <c r="M4" s="12" t="s">
        <v>370</v>
      </c>
      <c r="N4" s="12" t="s">
        <v>371</v>
      </c>
      <c r="O4" s="12" t="s">
        <v>372</v>
      </c>
      <c r="P4" s="12" t="s">
        <v>373</v>
      </c>
      <c r="Q4" s="12" t="s">
        <v>374</v>
      </c>
      <c r="R4" s="12" t="s">
        <v>375</v>
      </c>
      <c r="S4" s="12" t="s">
        <v>376</v>
      </c>
      <c r="T4" s="12" t="s">
        <v>377</v>
      </c>
      <c r="U4" s="12" t="s">
        <v>378</v>
      </c>
      <c r="V4" s="12" t="s">
        <v>379</v>
      </c>
      <c r="W4" s="12" t="s">
        <v>380</v>
      </c>
      <c r="X4" s="12" t="s">
        <v>381</v>
      </c>
      <c r="Y4" s="12" t="s">
        <v>382</v>
      </c>
      <c r="Z4" s="12" t="s">
        <v>383</v>
      </c>
      <c r="AA4" s="12" t="s">
        <v>384</v>
      </c>
      <c r="AB4" s="5" t="s">
        <v>385</v>
      </c>
    </row>
    <row r="5" spans="1:28" ht="13.5" x14ac:dyDescent="0.25">
      <c r="A5" s="19"/>
      <c r="B5" s="12" t="s">
        <v>386</v>
      </c>
      <c r="C5" s="12" t="s">
        <v>387</v>
      </c>
      <c r="D5" s="12" t="s">
        <v>388</v>
      </c>
      <c r="E5" s="12" t="s">
        <v>84</v>
      </c>
      <c r="F5" s="12" t="s">
        <v>85</v>
      </c>
      <c r="G5" s="12" t="s">
        <v>85</v>
      </c>
      <c r="H5" s="12" t="s">
        <v>85</v>
      </c>
      <c r="I5" s="12" t="s">
        <v>84</v>
      </c>
      <c r="J5" s="12" t="s">
        <v>84</v>
      </c>
      <c r="K5" s="12" t="s">
        <v>389</v>
      </c>
      <c r="L5" s="12" t="s">
        <v>85</v>
      </c>
      <c r="M5" s="12" t="s">
        <v>85</v>
      </c>
      <c r="N5" s="12" t="s">
        <v>85</v>
      </c>
      <c r="O5" s="12" t="s">
        <v>90</v>
      </c>
      <c r="P5" s="12" t="s">
        <v>85</v>
      </c>
      <c r="Q5" s="12" t="s">
        <v>84</v>
      </c>
      <c r="R5" s="12" t="s">
        <v>85</v>
      </c>
      <c r="S5" s="12" t="s">
        <v>84</v>
      </c>
      <c r="T5" s="12" t="s">
        <v>390</v>
      </c>
      <c r="U5" s="12" t="s">
        <v>85</v>
      </c>
      <c r="V5" s="12" t="s">
        <v>84</v>
      </c>
      <c r="W5" s="12" t="s">
        <v>85</v>
      </c>
      <c r="X5" s="12" t="s">
        <v>391</v>
      </c>
      <c r="Y5" s="12" t="s">
        <v>392</v>
      </c>
      <c r="Z5" s="12" t="s">
        <v>85</v>
      </c>
      <c r="AA5" s="12" t="s">
        <v>393</v>
      </c>
      <c r="AB5" s="5" t="s">
        <v>90</v>
      </c>
    </row>
    <row r="6" spans="1:28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6"/>
    </row>
    <row r="7" spans="1:28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7"/>
    </row>
    <row r="8" spans="1:28" ht="13.5" x14ac:dyDescent="0.25">
      <c r="A8" s="20" t="s">
        <v>107</v>
      </c>
      <c r="B8" s="15">
        <f>+B15</f>
        <v>199618100</v>
      </c>
      <c r="C8" s="15">
        <f t="shared" ref="C8:AB8" si="0">+C15</f>
        <v>389593620</v>
      </c>
      <c r="D8" s="15">
        <f t="shared" si="0"/>
        <v>1083138323</v>
      </c>
      <c r="E8" s="15">
        <f t="shared" si="0"/>
        <v>397513790</v>
      </c>
      <c r="F8" s="15">
        <f t="shared" si="0"/>
        <v>319240254</v>
      </c>
      <c r="G8" s="15">
        <f t="shared" si="0"/>
        <v>1211069119</v>
      </c>
      <c r="H8" s="15">
        <f t="shared" si="0"/>
        <v>335068532</v>
      </c>
      <c r="I8" s="15">
        <f t="shared" si="0"/>
        <v>716458861</v>
      </c>
      <c r="J8" s="15">
        <f t="shared" si="0"/>
        <v>815843090</v>
      </c>
      <c r="K8" s="15">
        <f t="shared" si="0"/>
        <v>563552734</v>
      </c>
      <c r="L8" s="15">
        <f t="shared" si="0"/>
        <v>1446403865</v>
      </c>
      <c r="M8" s="15">
        <f t="shared" si="0"/>
        <v>212859331</v>
      </c>
      <c r="N8" s="15">
        <f t="shared" si="0"/>
        <v>207168077</v>
      </c>
      <c r="O8" s="15">
        <f t="shared" si="0"/>
        <v>2897683878</v>
      </c>
      <c r="P8" s="15">
        <f t="shared" si="0"/>
        <v>323488504</v>
      </c>
      <c r="Q8" s="15">
        <f t="shared" si="0"/>
        <v>1044352047</v>
      </c>
      <c r="R8" s="15">
        <f t="shared" si="0"/>
        <v>182983225</v>
      </c>
      <c r="S8" s="15">
        <f t="shared" si="0"/>
        <v>530258783</v>
      </c>
      <c r="T8" s="15">
        <f t="shared" si="0"/>
        <v>312363078</v>
      </c>
      <c r="U8" s="15">
        <f t="shared" si="0"/>
        <v>958354149</v>
      </c>
      <c r="V8" s="15">
        <f t="shared" si="0"/>
        <v>604375505</v>
      </c>
      <c r="W8" s="15">
        <f t="shared" si="0"/>
        <v>116953600</v>
      </c>
      <c r="X8" s="15">
        <f t="shared" si="0"/>
        <v>160863725</v>
      </c>
      <c r="Y8" s="15">
        <f t="shared" si="0"/>
        <v>379402487</v>
      </c>
      <c r="Z8" s="15">
        <f t="shared" si="0"/>
        <v>398718412</v>
      </c>
      <c r="AA8" s="15">
        <f t="shared" si="0"/>
        <v>846098364</v>
      </c>
      <c r="AB8" s="8">
        <f t="shared" si="0"/>
        <v>817698411</v>
      </c>
    </row>
    <row r="9" spans="1:28" ht="13.5" x14ac:dyDescent="0.25">
      <c r="A9" s="20" t="s">
        <v>108</v>
      </c>
      <c r="B9" s="15">
        <f>+B26</f>
        <v>331630840</v>
      </c>
      <c r="C9" s="15">
        <f t="shared" ref="C9:AB9" si="1">+C26</f>
        <v>291683959</v>
      </c>
      <c r="D9" s="15">
        <f t="shared" si="1"/>
        <v>754451472</v>
      </c>
      <c r="E9" s="15">
        <f t="shared" si="1"/>
        <v>288938612</v>
      </c>
      <c r="F9" s="15">
        <f t="shared" si="1"/>
        <v>190920738</v>
      </c>
      <c r="G9" s="15">
        <f t="shared" si="1"/>
        <v>764433972</v>
      </c>
      <c r="H9" s="15">
        <f t="shared" si="1"/>
        <v>268285452</v>
      </c>
      <c r="I9" s="15">
        <f t="shared" si="1"/>
        <v>517507493</v>
      </c>
      <c r="J9" s="15">
        <f t="shared" si="1"/>
        <v>792549568</v>
      </c>
      <c r="K9" s="15">
        <f t="shared" si="1"/>
        <v>450073967</v>
      </c>
      <c r="L9" s="15">
        <f t="shared" si="1"/>
        <v>1217197890</v>
      </c>
      <c r="M9" s="15">
        <f t="shared" si="1"/>
        <v>164823702</v>
      </c>
      <c r="N9" s="15">
        <f t="shared" si="1"/>
        <v>154992657</v>
      </c>
      <c r="O9" s="15">
        <f t="shared" si="1"/>
        <v>3332927540</v>
      </c>
      <c r="P9" s="15">
        <f t="shared" si="1"/>
        <v>169020894</v>
      </c>
      <c r="Q9" s="15">
        <f t="shared" si="1"/>
        <v>745185593</v>
      </c>
      <c r="R9" s="15">
        <f t="shared" si="1"/>
        <v>184658755</v>
      </c>
      <c r="S9" s="15">
        <f t="shared" si="1"/>
        <v>428114174</v>
      </c>
      <c r="T9" s="15">
        <f t="shared" si="1"/>
        <v>255663492</v>
      </c>
      <c r="U9" s="15">
        <f t="shared" si="1"/>
        <v>990735746</v>
      </c>
      <c r="V9" s="15">
        <f t="shared" si="1"/>
        <v>493627276</v>
      </c>
      <c r="W9" s="15">
        <f t="shared" si="1"/>
        <v>86030009</v>
      </c>
      <c r="X9" s="15">
        <f t="shared" si="1"/>
        <v>160716489</v>
      </c>
      <c r="Y9" s="15">
        <f t="shared" si="1"/>
        <v>305941477</v>
      </c>
      <c r="Z9" s="15">
        <f t="shared" si="1"/>
        <v>341000469</v>
      </c>
      <c r="AA9" s="15">
        <f t="shared" si="1"/>
        <v>629577097</v>
      </c>
      <c r="AB9" s="8">
        <f t="shared" si="1"/>
        <v>724123187</v>
      </c>
    </row>
    <row r="10" spans="1:28" ht="13.5" x14ac:dyDescent="0.25">
      <c r="A10" s="20" t="s">
        <v>109</v>
      </c>
      <c r="B10" s="15">
        <f>+B8-B9</f>
        <v>-132012740</v>
      </c>
      <c r="C10" s="15">
        <f t="shared" ref="C10:AB10" si="2">+C8-C9</f>
        <v>97909661</v>
      </c>
      <c r="D10" s="15">
        <f t="shared" si="2"/>
        <v>328686851</v>
      </c>
      <c r="E10" s="15">
        <f t="shared" si="2"/>
        <v>108575178</v>
      </c>
      <c r="F10" s="15">
        <f t="shared" si="2"/>
        <v>128319516</v>
      </c>
      <c r="G10" s="15">
        <f t="shared" si="2"/>
        <v>446635147</v>
      </c>
      <c r="H10" s="15">
        <f t="shared" si="2"/>
        <v>66783080</v>
      </c>
      <c r="I10" s="15">
        <f t="shared" si="2"/>
        <v>198951368</v>
      </c>
      <c r="J10" s="15">
        <f t="shared" si="2"/>
        <v>23293522</v>
      </c>
      <c r="K10" s="15">
        <f t="shared" si="2"/>
        <v>113478767</v>
      </c>
      <c r="L10" s="15">
        <f t="shared" si="2"/>
        <v>229205975</v>
      </c>
      <c r="M10" s="15">
        <f t="shared" si="2"/>
        <v>48035629</v>
      </c>
      <c r="N10" s="15">
        <f t="shared" si="2"/>
        <v>52175420</v>
      </c>
      <c r="O10" s="15">
        <f t="shared" si="2"/>
        <v>-435243662</v>
      </c>
      <c r="P10" s="15">
        <f t="shared" si="2"/>
        <v>154467610</v>
      </c>
      <c r="Q10" s="15">
        <f t="shared" si="2"/>
        <v>299166454</v>
      </c>
      <c r="R10" s="15">
        <f t="shared" si="2"/>
        <v>-1675530</v>
      </c>
      <c r="S10" s="15">
        <f t="shared" si="2"/>
        <v>102144609</v>
      </c>
      <c r="T10" s="15">
        <f t="shared" si="2"/>
        <v>56699586</v>
      </c>
      <c r="U10" s="15">
        <f t="shared" si="2"/>
        <v>-32381597</v>
      </c>
      <c r="V10" s="15">
        <f t="shared" si="2"/>
        <v>110748229</v>
      </c>
      <c r="W10" s="15">
        <f t="shared" si="2"/>
        <v>30923591</v>
      </c>
      <c r="X10" s="15">
        <f t="shared" si="2"/>
        <v>147236</v>
      </c>
      <c r="Y10" s="15">
        <f t="shared" si="2"/>
        <v>73461010</v>
      </c>
      <c r="Z10" s="15">
        <f t="shared" si="2"/>
        <v>57717943</v>
      </c>
      <c r="AA10" s="15">
        <f t="shared" si="2"/>
        <v>216521267</v>
      </c>
      <c r="AB10" s="8">
        <f t="shared" si="2"/>
        <v>93575224</v>
      </c>
    </row>
    <row r="11" spans="1:28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6"/>
    </row>
    <row r="12" spans="1:28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6"/>
    </row>
    <row r="13" spans="1:28" ht="13.5" x14ac:dyDescent="0.25">
      <c r="A13" s="20" t="s">
        <v>112</v>
      </c>
      <c r="B13" s="16">
        <v>754815114</v>
      </c>
      <c r="C13" s="16">
        <v>577081259</v>
      </c>
      <c r="D13" s="16">
        <v>1804488029</v>
      </c>
      <c r="E13" s="16">
        <v>741111538</v>
      </c>
      <c r="F13" s="16">
        <v>516887040</v>
      </c>
      <c r="G13" s="16">
        <v>2141063932</v>
      </c>
      <c r="H13" s="16">
        <v>610903674</v>
      </c>
      <c r="I13" s="16">
        <v>1241254897</v>
      </c>
      <c r="J13" s="16">
        <v>1899753504</v>
      </c>
      <c r="K13" s="16">
        <v>988134333</v>
      </c>
      <c r="L13" s="16">
        <v>3335307433</v>
      </c>
      <c r="M13" s="16">
        <v>439882326</v>
      </c>
      <c r="N13" s="16">
        <v>347157154</v>
      </c>
      <c r="O13" s="16">
        <v>5742541190</v>
      </c>
      <c r="P13" s="16">
        <v>1013288615</v>
      </c>
      <c r="Q13" s="16">
        <v>1387998000</v>
      </c>
      <c r="R13" s="16">
        <v>659396053</v>
      </c>
      <c r="S13" s="16">
        <v>896031664</v>
      </c>
      <c r="T13" s="16">
        <v>648561744</v>
      </c>
      <c r="U13" s="16">
        <v>1729781134</v>
      </c>
      <c r="V13" s="16">
        <v>1088442296</v>
      </c>
      <c r="W13" s="16">
        <v>159661601</v>
      </c>
      <c r="X13" s="16">
        <v>455185579</v>
      </c>
      <c r="Y13" s="16">
        <v>764919743</v>
      </c>
      <c r="Z13" s="16">
        <v>693925080</v>
      </c>
      <c r="AA13" s="16">
        <v>1215285389</v>
      </c>
      <c r="AB13" s="9">
        <v>1866795057</v>
      </c>
    </row>
    <row r="14" spans="1:28" ht="13.5" x14ac:dyDescent="0.25">
      <c r="A14" s="20" t="s">
        <v>113</v>
      </c>
      <c r="B14" s="16">
        <v>754815114</v>
      </c>
      <c r="C14" s="16">
        <v>577081259</v>
      </c>
      <c r="D14" s="16">
        <v>1804488029</v>
      </c>
      <c r="E14" s="16">
        <v>741111538</v>
      </c>
      <c r="F14" s="16">
        <v>516887040</v>
      </c>
      <c r="G14" s="16">
        <v>2141063932</v>
      </c>
      <c r="H14" s="16">
        <v>610903674</v>
      </c>
      <c r="I14" s="16">
        <v>1269254897</v>
      </c>
      <c r="J14" s="16">
        <v>1899753504</v>
      </c>
      <c r="K14" s="16">
        <v>988134333</v>
      </c>
      <c r="L14" s="16">
        <v>3335307433</v>
      </c>
      <c r="M14" s="16">
        <v>439882326</v>
      </c>
      <c r="N14" s="16">
        <v>347157154</v>
      </c>
      <c r="O14" s="16">
        <v>5742541190</v>
      </c>
      <c r="P14" s="16">
        <v>1013288615</v>
      </c>
      <c r="Q14" s="16">
        <v>1387998000</v>
      </c>
      <c r="R14" s="16">
        <v>659396053</v>
      </c>
      <c r="S14" s="16">
        <v>896031664</v>
      </c>
      <c r="T14" s="16">
        <v>648561744</v>
      </c>
      <c r="U14" s="16">
        <v>1729781134</v>
      </c>
      <c r="V14" s="16">
        <v>1088442296</v>
      </c>
      <c r="W14" s="16">
        <v>159661601</v>
      </c>
      <c r="X14" s="16">
        <v>455185579</v>
      </c>
      <c r="Y14" s="16">
        <v>764919743</v>
      </c>
      <c r="Z14" s="16">
        <v>693925080</v>
      </c>
      <c r="AA14" s="16">
        <v>1215285389</v>
      </c>
      <c r="AB14" s="9">
        <v>1866795057</v>
      </c>
    </row>
    <row r="15" spans="1:28" ht="13.5" x14ac:dyDescent="0.25">
      <c r="A15" s="20" t="s">
        <v>114</v>
      </c>
      <c r="B15" s="16">
        <v>199618100</v>
      </c>
      <c r="C15" s="16">
        <v>389593620</v>
      </c>
      <c r="D15" s="16">
        <v>1083138323</v>
      </c>
      <c r="E15" s="16">
        <v>397513790</v>
      </c>
      <c r="F15" s="16">
        <v>319240254</v>
      </c>
      <c r="G15" s="16">
        <v>1211069119</v>
      </c>
      <c r="H15" s="16">
        <v>335068532</v>
      </c>
      <c r="I15" s="16">
        <v>716458861</v>
      </c>
      <c r="J15" s="16">
        <v>815843090</v>
      </c>
      <c r="K15" s="16">
        <v>563552734</v>
      </c>
      <c r="L15" s="16">
        <v>1446403865</v>
      </c>
      <c r="M15" s="16">
        <v>212859331</v>
      </c>
      <c r="N15" s="16">
        <v>207168077</v>
      </c>
      <c r="O15" s="16">
        <v>2897683878</v>
      </c>
      <c r="P15" s="16">
        <v>323488504</v>
      </c>
      <c r="Q15" s="16">
        <v>1044352047</v>
      </c>
      <c r="R15" s="16">
        <v>182983225</v>
      </c>
      <c r="S15" s="16">
        <v>530258783</v>
      </c>
      <c r="T15" s="16">
        <v>312363078</v>
      </c>
      <c r="U15" s="16">
        <v>958354149</v>
      </c>
      <c r="V15" s="16">
        <v>604375505</v>
      </c>
      <c r="W15" s="16">
        <v>116953600</v>
      </c>
      <c r="X15" s="16">
        <v>160863725</v>
      </c>
      <c r="Y15" s="16">
        <v>379402487</v>
      </c>
      <c r="Z15" s="16">
        <v>398718412</v>
      </c>
      <c r="AA15" s="16">
        <v>846098364</v>
      </c>
      <c r="AB15" s="9">
        <v>817698411</v>
      </c>
    </row>
    <row r="16" spans="1:28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6"/>
    </row>
    <row r="17" spans="1:28" ht="13.5" x14ac:dyDescent="0.25">
      <c r="A17" s="20" t="s">
        <v>115</v>
      </c>
      <c r="B17" s="15">
        <f>+B14-B13</f>
        <v>0</v>
      </c>
      <c r="C17" s="15">
        <f t="shared" ref="C17:AB17" si="3">+C14-C13</f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28000000</v>
      </c>
      <c r="J17" s="15">
        <f t="shared" si="3"/>
        <v>0</v>
      </c>
      <c r="K17" s="15">
        <f t="shared" si="3"/>
        <v>0</v>
      </c>
      <c r="L17" s="15">
        <f t="shared" si="3"/>
        <v>0</v>
      </c>
      <c r="M17" s="15">
        <f t="shared" si="3"/>
        <v>0</v>
      </c>
      <c r="N17" s="15">
        <f t="shared" si="3"/>
        <v>0</v>
      </c>
      <c r="O17" s="15">
        <f t="shared" si="3"/>
        <v>0</v>
      </c>
      <c r="P17" s="15">
        <f t="shared" si="3"/>
        <v>0</v>
      </c>
      <c r="Q17" s="15">
        <f t="shared" si="3"/>
        <v>0</v>
      </c>
      <c r="R17" s="15">
        <f t="shared" si="3"/>
        <v>0</v>
      </c>
      <c r="S17" s="15">
        <f t="shared" si="3"/>
        <v>0</v>
      </c>
      <c r="T17" s="15">
        <f t="shared" si="3"/>
        <v>0</v>
      </c>
      <c r="U17" s="15">
        <f t="shared" si="3"/>
        <v>0</v>
      </c>
      <c r="V17" s="15">
        <f t="shared" si="3"/>
        <v>0</v>
      </c>
      <c r="W17" s="15">
        <f t="shared" si="3"/>
        <v>0</v>
      </c>
      <c r="X17" s="15">
        <f t="shared" si="3"/>
        <v>0</v>
      </c>
      <c r="Y17" s="15">
        <f t="shared" si="3"/>
        <v>0</v>
      </c>
      <c r="Z17" s="15">
        <f t="shared" si="3"/>
        <v>0</v>
      </c>
      <c r="AA17" s="15">
        <f t="shared" si="3"/>
        <v>0</v>
      </c>
      <c r="AB17" s="8">
        <f t="shared" si="3"/>
        <v>0</v>
      </c>
    </row>
    <row r="18" spans="1:28" ht="13.5" x14ac:dyDescent="0.25">
      <c r="A18" s="20" t="s">
        <v>116</v>
      </c>
      <c r="B18" s="15">
        <f>+B15-B13</f>
        <v>-555197014</v>
      </c>
      <c r="C18" s="15">
        <f t="shared" ref="C18:AB18" si="4">+C15-C13</f>
        <v>-187487639</v>
      </c>
      <c r="D18" s="15">
        <f t="shared" si="4"/>
        <v>-721349706</v>
      </c>
      <c r="E18" s="15">
        <f t="shared" si="4"/>
        <v>-343597748</v>
      </c>
      <c r="F18" s="15">
        <f t="shared" si="4"/>
        <v>-197646786</v>
      </c>
      <c r="G18" s="15">
        <f t="shared" si="4"/>
        <v>-929994813</v>
      </c>
      <c r="H18" s="15">
        <f t="shared" si="4"/>
        <v>-275835142</v>
      </c>
      <c r="I18" s="15">
        <f t="shared" si="4"/>
        <v>-524796036</v>
      </c>
      <c r="J18" s="15">
        <f t="shared" si="4"/>
        <v>-1083910414</v>
      </c>
      <c r="K18" s="15">
        <f t="shared" si="4"/>
        <v>-424581599</v>
      </c>
      <c r="L18" s="15">
        <f t="shared" si="4"/>
        <v>-1888903568</v>
      </c>
      <c r="M18" s="15">
        <f t="shared" si="4"/>
        <v>-227022995</v>
      </c>
      <c r="N18" s="15">
        <f t="shared" si="4"/>
        <v>-139989077</v>
      </c>
      <c r="O18" s="15">
        <f t="shared" si="4"/>
        <v>-2844857312</v>
      </c>
      <c r="P18" s="15">
        <f t="shared" si="4"/>
        <v>-689800111</v>
      </c>
      <c r="Q18" s="15">
        <f t="shared" si="4"/>
        <v>-343645953</v>
      </c>
      <c r="R18" s="15">
        <f t="shared" si="4"/>
        <v>-476412828</v>
      </c>
      <c r="S18" s="15">
        <f t="shared" si="4"/>
        <v>-365772881</v>
      </c>
      <c r="T18" s="15">
        <f t="shared" si="4"/>
        <v>-336198666</v>
      </c>
      <c r="U18" s="15">
        <f t="shared" si="4"/>
        <v>-771426985</v>
      </c>
      <c r="V18" s="15">
        <f t="shared" si="4"/>
        <v>-484066791</v>
      </c>
      <c r="W18" s="15">
        <f t="shared" si="4"/>
        <v>-42708001</v>
      </c>
      <c r="X18" s="15">
        <f t="shared" si="4"/>
        <v>-294321854</v>
      </c>
      <c r="Y18" s="15">
        <f t="shared" si="4"/>
        <v>-385517256</v>
      </c>
      <c r="Z18" s="15">
        <f t="shared" si="4"/>
        <v>-295206668</v>
      </c>
      <c r="AA18" s="15">
        <f t="shared" si="4"/>
        <v>-369187025</v>
      </c>
      <c r="AB18" s="8">
        <f t="shared" si="4"/>
        <v>-1049096646</v>
      </c>
    </row>
    <row r="19" spans="1:28" ht="13.5" x14ac:dyDescent="0.25">
      <c r="A19" s="20" t="s">
        <v>117</v>
      </c>
      <c r="B19" s="15">
        <f>+B15-B14</f>
        <v>-555197014</v>
      </c>
      <c r="C19" s="15">
        <f t="shared" ref="C19:AB19" si="5">+C15-C14</f>
        <v>-187487639</v>
      </c>
      <c r="D19" s="15">
        <f t="shared" si="5"/>
        <v>-721349706</v>
      </c>
      <c r="E19" s="15">
        <f t="shared" si="5"/>
        <v>-343597748</v>
      </c>
      <c r="F19" s="15">
        <f t="shared" si="5"/>
        <v>-197646786</v>
      </c>
      <c r="G19" s="15">
        <f t="shared" si="5"/>
        <v>-929994813</v>
      </c>
      <c r="H19" s="15">
        <f t="shared" si="5"/>
        <v>-275835142</v>
      </c>
      <c r="I19" s="15">
        <f t="shared" si="5"/>
        <v>-552796036</v>
      </c>
      <c r="J19" s="15">
        <f t="shared" si="5"/>
        <v>-1083910414</v>
      </c>
      <c r="K19" s="15">
        <f t="shared" si="5"/>
        <v>-424581599</v>
      </c>
      <c r="L19" s="15">
        <f t="shared" si="5"/>
        <v>-1888903568</v>
      </c>
      <c r="M19" s="15">
        <f t="shared" si="5"/>
        <v>-227022995</v>
      </c>
      <c r="N19" s="15">
        <f t="shared" si="5"/>
        <v>-139989077</v>
      </c>
      <c r="O19" s="15">
        <f t="shared" si="5"/>
        <v>-2844857312</v>
      </c>
      <c r="P19" s="15">
        <f t="shared" si="5"/>
        <v>-689800111</v>
      </c>
      <c r="Q19" s="15">
        <f t="shared" si="5"/>
        <v>-343645953</v>
      </c>
      <c r="R19" s="15">
        <f t="shared" si="5"/>
        <v>-476412828</v>
      </c>
      <c r="S19" s="15">
        <f t="shared" si="5"/>
        <v>-365772881</v>
      </c>
      <c r="T19" s="15">
        <f t="shared" si="5"/>
        <v>-336198666</v>
      </c>
      <c r="U19" s="15">
        <f t="shared" si="5"/>
        <v>-771426985</v>
      </c>
      <c r="V19" s="15">
        <f t="shared" si="5"/>
        <v>-484066791</v>
      </c>
      <c r="W19" s="15">
        <f t="shared" si="5"/>
        <v>-42708001</v>
      </c>
      <c r="X19" s="15">
        <f t="shared" si="5"/>
        <v>-294321854</v>
      </c>
      <c r="Y19" s="15">
        <f t="shared" si="5"/>
        <v>-385517256</v>
      </c>
      <c r="Z19" s="15">
        <f t="shared" si="5"/>
        <v>-295206668</v>
      </c>
      <c r="AA19" s="15">
        <f t="shared" si="5"/>
        <v>-369187025</v>
      </c>
      <c r="AB19" s="8">
        <f t="shared" si="5"/>
        <v>-1049096646</v>
      </c>
    </row>
    <row r="20" spans="1:28" ht="13.5" x14ac:dyDescent="0.25">
      <c r="A20" s="20" t="s">
        <v>118</v>
      </c>
      <c r="B20" s="17">
        <f>IF(B13=0,0,B15*100/B13)</f>
        <v>26.445959586336528</v>
      </c>
      <c r="C20" s="17">
        <f t="shared" ref="C20:AB20" si="6">IF(C13=0,0,C15*100/C13)</f>
        <v>67.511050467157872</v>
      </c>
      <c r="D20" s="17">
        <f t="shared" si="6"/>
        <v>60.024688753421486</v>
      </c>
      <c r="E20" s="17">
        <f t="shared" si="6"/>
        <v>53.637511982710492</v>
      </c>
      <c r="F20" s="17">
        <f t="shared" si="6"/>
        <v>61.762092932335854</v>
      </c>
      <c r="G20" s="17">
        <f t="shared" si="6"/>
        <v>56.563893347580802</v>
      </c>
      <c r="H20" s="17">
        <f t="shared" si="6"/>
        <v>54.848013894904156</v>
      </c>
      <c r="I20" s="17">
        <f t="shared" si="6"/>
        <v>57.720526439139597</v>
      </c>
      <c r="J20" s="17">
        <f t="shared" si="6"/>
        <v>42.944681416942394</v>
      </c>
      <c r="K20" s="17">
        <f t="shared" si="6"/>
        <v>57.031996073756503</v>
      </c>
      <c r="L20" s="17">
        <f t="shared" si="6"/>
        <v>43.366433051690443</v>
      </c>
      <c r="M20" s="17">
        <f t="shared" si="6"/>
        <v>48.390062164034298</v>
      </c>
      <c r="N20" s="17">
        <f t="shared" si="6"/>
        <v>59.675589171352641</v>
      </c>
      <c r="O20" s="17">
        <f t="shared" si="6"/>
        <v>50.459958093918345</v>
      </c>
      <c r="P20" s="17">
        <f t="shared" si="6"/>
        <v>31.924616462803147</v>
      </c>
      <c r="Q20" s="17">
        <f t="shared" si="6"/>
        <v>75.241610362550958</v>
      </c>
      <c r="R20" s="17">
        <f t="shared" si="6"/>
        <v>27.75012440057781</v>
      </c>
      <c r="S20" s="17">
        <f t="shared" si="6"/>
        <v>59.178576416915554</v>
      </c>
      <c r="T20" s="17">
        <f t="shared" si="6"/>
        <v>48.162427230675512</v>
      </c>
      <c r="U20" s="17">
        <f t="shared" si="6"/>
        <v>55.403202761488785</v>
      </c>
      <c r="V20" s="17">
        <f t="shared" si="6"/>
        <v>55.526646402943534</v>
      </c>
      <c r="W20" s="17">
        <f t="shared" si="6"/>
        <v>73.250925249083522</v>
      </c>
      <c r="X20" s="17">
        <f t="shared" si="6"/>
        <v>35.340250750782246</v>
      </c>
      <c r="Y20" s="17">
        <f t="shared" si="6"/>
        <v>49.600299962449789</v>
      </c>
      <c r="Z20" s="17">
        <f t="shared" si="6"/>
        <v>57.458423609649621</v>
      </c>
      <c r="AA20" s="17">
        <f t="shared" si="6"/>
        <v>69.621372202640714</v>
      </c>
      <c r="AB20" s="10">
        <f t="shared" si="6"/>
        <v>43.802259274998711</v>
      </c>
    </row>
    <row r="21" spans="1:28" ht="13.5" x14ac:dyDescent="0.25">
      <c r="A21" s="20" t="s">
        <v>119</v>
      </c>
      <c r="B21" s="17">
        <f>IF(B14=0,0,B15*100/B14)</f>
        <v>26.445959586336528</v>
      </c>
      <c r="C21" s="17">
        <f t="shared" ref="C21:AB21" si="7">IF(C14=0,0,C15*100/C14)</f>
        <v>67.511050467157872</v>
      </c>
      <c r="D21" s="17">
        <f t="shared" si="7"/>
        <v>60.024688753421486</v>
      </c>
      <c r="E21" s="17">
        <f t="shared" si="7"/>
        <v>53.637511982710492</v>
      </c>
      <c r="F21" s="17">
        <f t="shared" si="7"/>
        <v>61.762092932335854</v>
      </c>
      <c r="G21" s="17">
        <f t="shared" si="7"/>
        <v>56.563893347580802</v>
      </c>
      <c r="H21" s="17">
        <f t="shared" si="7"/>
        <v>54.848013894904156</v>
      </c>
      <c r="I21" s="17">
        <f t="shared" si="7"/>
        <v>56.447200849365721</v>
      </c>
      <c r="J21" s="17">
        <f t="shared" si="7"/>
        <v>42.944681416942394</v>
      </c>
      <c r="K21" s="17">
        <f t="shared" si="7"/>
        <v>57.031996073756503</v>
      </c>
      <c r="L21" s="17">
        <f t="shared" si="7"/>
        <v>43.366433051690443</v>
      </c>
      <c r="M21" s="17">
        <f t="shared" si="7"/>
        <v>48.390062164034298</v>
      </c>
      <c r="N21" s="17">
        <f t="shared" si="7"/>
        <v>59.675589171352641</v>
      </c>
      <c r="O21" s="17">
        <f t="shared" si="7"/>
        <v>50.459958093918345</v>
      </c>
      <c r="P21" s="17">
        <f t="shared" si="7"/>
        <v>31.924616462803147</v>
      </c>
      <c r="Q21" s="17">
        <f t="shared" si="7"/>
        <v>75.241610362550958</v>
      </c>
      <c r="R21" s="17">
        <f t="shared" si="7"/>
        <v>27.75012440057781</v>
      </c>
      <c r="S21" s="17">
        <f t="shared" si="7"/>
        <v>59.178576416915554</v>
      </c>
      <c r="T21" s="17">
        <f t="shared" si="7"/>
        <v>48.162427230675512</v>
      </c>
      <c r="U21" s="17">
        <f t="shared" si="7"/>
        <v>55.403202761488785</v>
      </c>
      <c r="V21" s="17">
        <f t="shared" si="7"/>
        <v>55.526646402943534</v>
      </c>
      <c r="W21" s="17">
        <f t="shared" si="7"/>
        <v>73.250925249083522</v>
      </c>
      <c r="X21" s="17">
        <f t="shared" si="7"/>
        <v>35.340250750782246</v>
      </c>
      <c r="Y21" s="17">
        <f t="shared" si="7"/>
        <v>49.600299962449789</v>
      </c>
      <c r="Z21" s="17">
        <f t="shared" si="7"/>
        <v>57.458423609649621</v>
      </c>
      <c r="AA21" s="17">
        <f t="shared" si="7"/>
        <v>69.621372202640714</v>
      </c>
      <c r="AB21" s="10">
        <f t="shared" si="7"/>
        <v>43.802259274998711</v>
      </c>
    </row>
    <row r="22" spans="1:28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6"/>
    </row>
    <row r="23" spans="1:28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6"/>
    </row>
    <row r="24" spans="1:28" ht="13.5" x14ac:dyDescent="0.25">
      <c r="A24" s="20" t="s">
        <v>112</v>
      </c>
      <c r="B24" s="16">
        <v>763334123</v>
      </c>
      <c r="C24" s="16">
        <v>533430246</v>
      </c>
      <c r="D24" s="16">
        <v>1716407521</v>
      </c>
      <c r="E24" s="16">
        <v>829291273</v>
      </c>
      <c r="F24" s="16">
        <v>454255326</v>
      </c>
      <c r="G24" s="16">
        <v>2140145615</v>
      </c>
      <c r="H24" s="16">
        <v>564903650</v>
      </c>
      <c r="I24" s="16">
        <v>1262752117</v>
      </c>
      <c r="J24" s="16">
        <v>1872323056</v>
      </c>
      <c r="K24" s="16">
        <v>783321337</v>
      </c>
      <c r="L24" s="16">
        <v>3218597332</v>
      </c>
      <c r="M24" s="16">
        <v>475964253</v>
      </c>
      <c r="N24" s="16">
        <v>333325161</v>
      </c>
      <c r="O24" s="16">
        <v>5347272559</v>
      </c>
      <c r="P24" s="16">
        <v>777741386</v>
      </c>
      <c r="Q24" s="16">
        <v>1502016000</v>
      </c>
      <c r="R24" s="16">
        <v>643301894</v>
      </c>
      <c r="S24" s="16">
        <v>894339822</v>
      </c>
      <c r="T24" s="16">
        <v>635696712</v>
      </c>
      <c r="U24" s="16">
        <v>1694842799</v>
      </c>
      <c r="V24" s="16">
        <v>1083795323</v>
      </c>
      <c r="W24" s="16">
        <v>186291728</v>
      </c>
      <c r="X24" s="16">
        <v>455024661</v>
      </c>
      <c r="Y24" s="16">
        <v>738372898</v>
      </c>
      <c r="Z24" s="16">
        <v>607321005</v>
      </c>
      <c r="AA24" s="16">
        <v>1137959070</v>
      </c>
      <c r="AB24" s="9">
        <v>1824490128</v>
      </c>
    </row>
    <row r="25" spans="1:28" ht="13.5" x14ac:dyDescent="0.25">
      <c r="A25" s="20" t="s">
        <v>113</v>
      </c>
      <c r="B25" s="16">
        <v>763334123</v>
      </c>
      <c r="C25" s="16">
        <v>533430246</v>
      </c>
      <c r="D25" s="16">
        <v>1716407521</v>
      </c>
      <c r="E25" s="16">
        <v>829291273</v>
      </c>
      <c r="F25" s="16">
        <v>454255326</v>
      </c>
      <c r="G25" s="16">
        <v>2140145615</v>
      </c>
      <c r="H25" s="16">
        <v>564903650</v>
      </c>
      <c r="I25" s="16">
        <v>1290752117</v>
      </c>
      <c r="J25" s="16">
        <v>1872323056</v>
      </c>
      <c r="K25" s="16">
        <v>783321337</v>
      </c>
      <c r="L25" s="16">
        <v>3218597332</v>
      </c>
      <c r="M25" s="16">
        <v>475964253</v>
      </c>
      <c r="N25" s="16">
        <v>333325161</v>
      </c>
      <c r="O25" s="16">
        <v>5347272559</v>
      </c>
      <c r="P25" s="16">
        <v>777741386</v>
      </c>
      <c r="Q25" s="16">
        <v>1502016000</v>
      </c>
      <c r="R25" s="16">
        <v>643301894</v>
      </c>
      <c r="S25" s="16">
        <v>894339822</v>
      </c>
      <c r="T25" s="16">
        <v>635696712</v>
      </c>
      <c r="U25" s="16">
        <v>1694842799</v>
      </c>
      <c r="V25" s="16">
        <v>1083795323</v>
      </c>
      <c r="W25" s="16">
        <v>186291728</v>
      </c>
      <c r="X25" s="16">
        <v>455024661</v>
      </c>
      <c r="Y25" s="16">
        <v>738372898</v>
      </c>
      <c r="Z25" s="16">
        <v>607321005</v>
      </c>
      <c r="AA25" s="16">
        <v>1137959070</v>
      </c>
      <c r="AB25" s="9">
        <v>1824490128</v>
      </c>
    </row>
    <row r="26" spans="1:28" ht="13.5" x14ac:dyDescent="0.25">
      <c r="A26" s="20" t="s">
        <v>114</v>
      </c>
      <c r="B26" s="16">
        <v>331630840</v>
      </c>
      <c r="C26" s="16">
        <v>291683959</v>
      </c>
      <c r="D26" s="16">
        <v>754451472</v>
      </c>
      <c r="E26" s="16">
        <v>288938612</v>
      </c>
      <c r="F26" s="16">
        <v>190920738</v>
      </c>
      <c r="G26" s="16">
        <v>764433972</v>
      </c>
      <c r="H26" s="16">
        <v>268285452</v>
      </c>
      <c r="I26" s="16">
        <v>517507493</v>
      </c>
      <c r="J26" s="16">
        <v>792549568</v>
      </c>
      <c r="K26" s="16">
        <v>450073967</v>
      </c>
      <c r="L26" s="16">
        <v>1217197890</v>
      </c>
      <c r="M26" s="16">
        <v>164823702</v>
      </c>
      <c r="N26" s="16">
        <v>154992657</v>
      </c>
      <c r="O26" s="16">
        <v>3332927540</v>
      </c>
      <c r="P26" s="16">
        <v>169020894</v>
      </c>
      <c r="Q26" s="16">
        <v>745185593</v>
      </c>
      <c r="R26" s="16">
        <v>184658755</v>
      </c>
      <c r="S26" s="16">
        <v>428114174</v>
      </c>
      <c r="T26" s="16">
        <v>255663492</v>
      </c>
      <c r="U26" s="16">
        <v>990735746</v>
      </c>
      <c r="V26" s="16">
        <v>493627276</v>
      </c>
      <c r="W26" s="16">
        <v>86030009</v>
      </c>
      <c r="X26" s="16">
        <v>160716489</v>
      </c>
      <c r="Y26" s="16">
        <v>305941477</v>
      </c>
      <c r="Z26" s="16">
        <v>341000469</v>
      </c>
      <c r="AA26" s="16">
        <v>629577097</v>
      </c>
      <c r="AB26" s="9">
        <v>724123187</v>
      </c>
    </row>
    <row r="27" spans="1:28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6"/>
    </row>
    <row r="28" spans="1:28" ht="13.5" x14ac:dyDescent="0.25">
      <c r="A28" s="20" t="s">
        <v>121</v>
      </c>
      <c r="B28" s="15">
        <f>+B25-B24</f>
        <v>0</v>
      </c>
      <c r="C28" s="15">
        <f t="shared" ref="C28:AB28" si="8">+C25-C24</f>
        <v>0</v>
      </c>
      <c r="D28" s="15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28000000</v>
      </c>
      <c r="J28" s="15">
        <f t="shared" si="8"/>
        <v>0</v>
      </c>
      <c r="K28" s="15">
        <f t="shared" si="8"/>
        <v>0</v>
      </c>
      <c r="L28" s="15">
        <f t="shared" si="8"/>
        <v>0</v>
      </c>
      <c r="M28" s="15">
        <f t="shared" si="8"/>
        <v>0</v>
      </c>
      <c r="N28" s="15">
        <f t="shared" si="8"/>
        <v>0</v>
      </c>
      <c r="O28" s="15">
        <f t="shared" si="8"/>
        <v>0</v>
      </c>
      <c r="P28" s="15">
        <f t="shared" si="8"/>
        <v>0</v>
      </c>
      <c r="Q28" s="15">
        <f t="shared" si="8"/>
        <v>0</v>
      </c>
      <c r="R28" s="15">
        <f t="shared" si="8"/>
        <v>0</v>
      </c>
      <c r="S28" s="15">
        <f t="shared" si="8"/>
        <v>0</v>
      </c>
      <c r="T28" s="15">
        <f t="shared" si="8"/>
        <v>0</v>
      </c>
      <c r="U28" s="15">
        <f t="shared" si="8"/>
        <v>0</v>
      </c>
      <c r="V28" s="15">
        <f t="shared" si="8"/>
        <v>0</v>
      </c>
      <c r="W28" s="15">
        <f t="shared" si="8"/>
        <v>0</v>
      </c>
      <c r="X28" s="15">
        <f t="shared" si="8"/>
        <v>0</v>
      </c>
      <c r="Y28" s="15">
        <f t="shared" si="8"/>
        <v>0</v>
      </c>
      <c r="Z28" s="15">
        <f t="shared" si="8"/>
        <v>0</v>
      </c>
      <c r="AA28" s="15">
        <f t="shared" si="8"/>
        <v>0</v>
      </c>
      <c r="AB28" s="8">
        <f t="shared" si="8"/>
        <v>0</v>
      </c>
    </row>
    <row r="29" spans="1:28" ht="13.5" x14ac:dyDescent="0.25">
      <c r="A29" s="20" t="s">
        <v>122</v>
      </c>
      <c r="B29" s="15">
        <f>+B26-B24</f>
        <v>-431703283</v>
      </c>
      <c r="C29" s="15">
        <f t="shared" ref="C29:AB29" si="9">+C26-C24</f>
        <v>-241746287</v>
      </c>
      <c r="D29" s="15">
        <f t="shared" si="9"/>
        <v>-961956049</v>
      </c>
      <c r="E29" s="15">
        <f t="shared" si="9"/>
        <v>-540352661</v>
      </c>
      <c r="F29" s="15">
        <f t="shared" si="9"/>
        <v>-263334588</v>
      </c>
      <c r="G29" s="15">
        <f t="shared" si="9"/>
        <v>-1375711643</v>
      </c>
      <c r="H29" s="15">
        <f t="shared" si="9"/>
        <v>-296618198</v>
      </c>
      <c r="I29" s="15">
        <f t="shared" si="9"/>
        <v>-745244624</v>
      </c>
      <c r="J29" s="15">
        <f t="shared" si="9"/>
        <v>-1079773488</v>
      </c>
      <c r="K29" s="15">
        <f t="shared" si="9"/>
        <v>-333247370</v>
      </c>
      <c r="L29" s="15">
        <f t="shared" si="9"/>
        <v>-2001399442</v>
      </c>
      <c r="M29" s="15">
        <f t="shared" si="9"/>
        <v>-311140551</v>
      </c>
      <c r="N29" s="15">
        <f t="shared" si="9"/>
        <v>-178332504</v>
      </c>
      <c r="O29" s="15">
        <f t="shared" si="9"/>
        <v>-2014345019</v>
      </c>
      <c r="P29" s="15">
        <f t="shared" si="9"/>
        <v>-608720492</v>
      </c>
      <c r="Q29" s="15">
        <f t="shared" si="9"/>
        <v>-756830407</v>
      </c>
      <c r="R29" s="15">
        <f t="shared" si="9"/>
        <v>-458643139</v>
      </c>
      <c r="S29" s="15">
        <f t="shared" si="9"/>
        <v>-466225648</v>
      </c>
      <c r="T29" s="15">
        <f t="shared" si="9"/>
        <v>-380033220</v>
      </c>
      <c r="U29" s="15">
        <f t="shared" si="9"/>
        <v>-704107053</v>
      </c>
      <c r="V29" s="15">
        <f t="shared" si="9"/>
        <v>-590168047</v>
      </c>
      <c r="W29" s="15">
        <f t="shared" si="9"/>
        <v>-100261719</v>
      </c>
      <c r="X29" s="15">
        <f t="shared" si="9"/>
        <v>-294308172</v>
      </c>
      <c r="Y29" s="15">
        <f t="shared" si="9"/>
        <v>-432431421</v>
      </c>
      <c r="Z29" s="15">
        <f t="shared" si="9"/>
        <v>-266320536</v>
      </c>
      <c r="AA29" s="15">
        <f t="shared" si="9"/>
        <v>-508381973</v>
      </c>
      <c r="AB29" s="8">
        <f t="shared" si="9"/>
        <v>-1100366941</v>
      </c>
    </row>
    <row r="30" spans="1:28" ht="13.5" x14ac:dyDescent="0.25">
      <c r="A30" s="20" t="s">
        <v>123</v>
      </c>
      <c r="B30" s="15">
        <f>+B26-B25</f>
        <v>-431703283</v>
      </c>
      <c r="C30" s="15">
        <f t="shared" ref="C30:AB30" si="10">+C26-C25</f>
        <v>-241746287</v>
      </c>
      <c r="D30" s="15">
        <f t="shared" si="10"/>
        <v>-961956049</v>
      </c>
      <c r="E30" s="15">
        <f t="shared" si="10"/>
        <v>-540352661</v>
      </c>
      <c r="F30" s="15">
        <f t="shared" si="10"/>
        <v>-263334588</v>
      </c>
      <c r="G30" s="15">
        <f t="shared" si="10"/>
        <v>-1375711643</v>
      </c>
      <c r="H30" s="15">
        <f t="shared" si="10"/>
        <v>-296618198</v>
      </c>
      <c r="I30" s="15">
        <f t="shared" si="10"/>
        <v>-773244624</v>
      </c>
      <c r="J30" s="15">
        <f t="shared" si="10"/>
        <v>-1079773488</v>
      </c>
      <c r="K30" s="15">
        <f t="shared" si="10"/>
        <v>-333247370</v>
      </c>
      <c r="L30" s="15">
        <f t="shared" si="10"/>
        <v>-2001399442</v>
      </c>
      <c r="M30" s="15">
        <f t="shared" si="10"/>
        <v>-311140551</v>
      </c>
      <c r="N30" s="15">
        <f t="shared" si="10"/>
        <v>-178332504</v>
      </c>
      <c r="O30" s="15">
        <f t="shared" si="10"/>
        <v>-2014345019</v>
      </c>
      <c r="P30" s="15">
        <f t="shared" si="10"/>
        <v>-608720492</v>
      </c>
      <c r="Q30" s="15">
        <f t="shared" si="10"/>
        <v>-756830407</v>
      </c>
      <c r="R30" s="15">
        <f t="shared" si="10"/>
        <v>-458643139</v>
      </c>
      <c r="S30" s="15">
        <f t="shared" si="10"/>
        <v>-466225648</v>
      </c>
      <c r="T30" s="15">
        <f t="shared" si="10"/>
        <v>-380033220</v>
      </c>
      <c r="U30" s="15">
        <f t="shared" si="10"/>
        <v>-704107053</v>
      </c>
      <c r="V30" s="15">
        <f t="shared" si="10"/>
        <v>-590168047</v>
      </c>
      <c r="W30" s="15">
        <f t="shared" si="10"/>
        <v>-100261719</v>
      </c>
      <c r="X30" s="15">
        <f t="shared" si="10"/>
        <v>-294308172</v>
      </c>
      <c r="Y30" s="15">
        <f t="shared" si="10"/>
        <v>-432431421</v>
      </c>
      <c r="Z30" s="15">
        <f t="shared" si="10"/>
        <v>-266320536</v>
      </c>
      <c r="AA30" s="15">
        <f t="shared" si="10"/>
        <v>-508381973</v>
      </c>
      <c r="AB30" s="8">
        <f t="shared" si="10"/>
        <v>-1100366941</v>
      </c>
    </row>
    <row r="31" spans="1:28" ht="13.5" x14ac:dyDescent="0.25">
      <c r="A31" s="20" t="s">
        <v>124</v>
      </c>
      <c r="B31" s="17">
        <f>IF(B24=0,0,B26*100/B24)</f>
        <v>43.445043265804586</v>
      </c>
      <c r="C31" s="17">
        <f t="shared" ref="C31:AB31" si="11">IF(C24=0,0,C26*100/C24)</f>
        <v>54.680806194855322</v>
      </c>
      <c r="D31" s="17">
        <f t="shared" si="11"/>
        <v>43.955264863932044</v>
      </c>
      <c r="E31" s="17">
        <f t="shared" si="11"/>
        <v>34.841631813482259</v>
      </c>
      <c r="F31" s="17">
        <f t="shared" si="11"/>
        <v>42.029388996090717</v>
      </c>
      <c r="G31" s="17">
        <f t="shared" si="11"/>
        <v>35.718783181956525</v>
      </c>
      <c r="H31" s="17">
        <f t="shared" si="11"/>
        <v>47.492249696032232</v>
      </c>
      <c r="I31" s="17">
        <f t="shared" si="11"/>
        <v>40.982508445875766</v>
      </c>
      <c r="J31" s="17">
        <f t="shared" si="11"/>
        <v>42.329744616465376</v>
      </c>
      <c r="K31" s="17">
        <f t="shared" si="11"/>
        <v>57.457131031782424</v>
      </c>
      <c r="L31" s="17">
        <f t="shared" si="11"/>
        <v>37.817650499438123</v>
      </c>
      <c r="M31" s="17">
        <f t="shared" si="11"/>
        <v>34.629428777711169</v>
      </c>
      <c r="N31" s="17">
        <f t="shared" si="11"/>
        <v>46.498937114441233</v>
      </c>
      <c r="O31" s="17">
        <f t="shared" si="11"/>
        <v>62.329486728525673</v>
      </c>
      <c r="P31" s="17">
        <f t="shared" si="11"/>
        <v>21.732274640711996</v>
      </c>
      <c r="Q31" s="17">
        <f t="shared" si="11"/>
        <v>49.612360520793388</v>
      </c>
      <c r="R31" s="17">
        <f t="shared" si="11"/>
        <v>28.704836208674369</v>
      </c>
      <c r="S31" s="17">
        <f t="shared" si="11"/>
        <v>47.86929570491607</v>
      </c>
      <c r="T31" s="17">
        <f t="shared" si="11"/>
        <v>40.217840862452029</v>
      </c>
      <c r="U31" s="17">
        <f t="shared" si="11"/>
        <v>58.455907921640822</v>
      </c>
      <c r="V31" s="17">
        <f t="shared" si="11"/>
        <v>45.546171451784353</v>
      </c>
      <c r="W31" s="17">
        <f t="shared" si="11"/>
        <v>46.180262496679404</v>
      </c>
      <c r="X31" s="17">
        <f t="shared" si="11"/>
        <v>35.320390909537977</v>
      </c>
      <c r="Y31" s="17">
        <f t="shared" si="11"/>
        <v>41.434548563292473</v>
      </c>
      <c r="Z31" s="17">
        <f t="shared" si="11"/>
        <v>56.14830809285116</v>
      </c>
      <c r="AA31" s="17">
        <f t="shared" si="11"/>
        <v>55.325109100804475</v>
      </c>
      <c r="AB31" s="10">
        <f t="shared" si="11"/>
        <v>39.689071258159203</v>
      </c>
    </row>
    <row r="32" spans="1:28" ht="13.5" x14ac:dyDescent="0.25">
      <c r="A32" s="20" t="s">
        <v>125</v>
      </c>
      <c r="B32" s="17">
        <f>IF(B25=0,0,B26*100/B25)</f>
        <v>43.445043265804586</v>
      </c>
      <c r="C32" s="17">
        <f t="shared" ref="C32:AB32" si="12">IF(C25=0,0,C26*100/C25)</f>
        <v>54.680806194855322</v>
      </c>
      <c r="D32" s="17">
        <f t="shared" si="12"/>
        <v>43.955264863932044</v>
      </c>
      <c r="E32" s="17">
        <f t="shared" si="12"/>
        <v>34.841631813482259</v>
      </c>
      <c r="F32" s="17">
        <f t="shared" si="12"/>
        <v>42.029388996090717</v>
      </c>
      <c r="G32" s="17">
        <f t="shared" si="12"/>
        <v>35.718783181956525</v>
      </c>
      <c r="H32" s="17">
        <f t="shared" si="12"/>
        <v>47.492249696032232</v>
      </c>
      <c r="I32" s="17">
        <f t="shared" si="12"/>
        <v>40.093483960561265</v>
      </c>
      <c r="J32" s="17">
        <f t="shared" si="12"/>
        <v>42.329744616465376</v>
      </c>
      <c r="K32" s="17">
        <f t="shared" si="12"/>
        <v>57.457131031782424</v>
      </c>
      <c r="L32" s="17">
        <f t="shared" si="12"/>
        <v>37.817650499438123</v>
      </c>
      <c r="M32" s="17">
        <f t="shared" si="12"/>
        <v>34.629428777711169</v>
      </c>
      <c r="N32" s="17">
        <f t="shared" si="12"/>
        <v>46.498937114441233</v>
      </c>
      <c r="O32" s="17">
        <f t="shared" si="12"/>
        <v>62.329486728525673</v>
      </c>
      <c r="P32" s="17">
        <f t="shared" si="12"/>
        <v>21.732274640711996</v>
      </c>
      <c r="Q32" s="17">
        <f t="shared" si="12"/>
        <v>49.612360520793388</v>
      </c>
      <c r="R32" s="17">
        <f t="shared" si="12"/>
        <v>28.704836208674369</v>
      </c>
      <c r="S32" s="17">
        <f t="shared" si="12"/>
        <v>47.86929570491607</v>
      </c>
      <c r="T32" s="17">
        <f t="shared" si="12"/>
        <v>40.217840862452029</v>
      </c>
      <c r="U32" s="17">
        <f t="shared" si="12"/>
        <v>58.455907921640822</v>
      </c>
      <c r="V32" s="17">
        <f t="shared" si="12"/>
        <v>45.546171451784353</v>
      </c>
      <c r="W32" s="17">
        <f t="shared" si="12"/>
        <v>46.180262496679404</v>
      </c>
      <c r="X32" s="17">
        <f t="shared" si="12"/>
        <v>35.320390909537977</v>
      </c>
      <c r="Y32" s="17">
        <f t="shared" si="12"/>
        <v>41.434548563292473</v>
      </c>
      <c r="Z32" s="17">
        <f t="shared" si="12"/>
        <v>56.14830809285116</v>
      </c>
      <c r="AA32" s="17">
        <f t="shared" si="12"/>
        <v>55.325109100804475</v>
      </c>
      <c r="AB32" s="10">
        <f t="shared" si="12"/>
        <v>39.689071258159203</v>
      </c>
    </row>
    <row r="33" spans="1:28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6"/>
    </row>
    <row r="34" spans="1:28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6"/>
    </row>
    <row r="35" spans="1:28" ht="13.5" x14ac:dyDescent="0.25">
      <c r="A35" s="20" t="s">
        <v>127</v>
      </c>
      <c r="B35" s="16">
        <v>548343584</v>
      </c>
      <c r="C35" s="16">
        <v>423397997</v>
      </c>
      <c r="D35" s="16">
        <v>1525702777</v>
      </c>
      <c r="E35" s="16">
        <v>764525273</v>
      </c>
      <c r="F35" s="16">
        <v>286339350</v>
      </c>
      <c r="G35" s="16">
        <v>1689403365</v>
      </c>
      <c r="H35" s="16">
        <v>484867650</v>
      </c>
      <c r="I35" s="16">
        <v>919194420</v>
      </c>
      <c r="J35" s="16">
        <v>1368446131</v>
      </c>
      <c r="K35" s="16">
        <v>457671337</v>
      </c>
      <c r="L35" s="16">
        <v>2322408353</v>
      </c>
      <c r="M35" s="16">
        <v>389072253</v>
      </c>
      <c r="N35" s="16">
        <v>260944811</v>
      </c>
      <c r="O35" s="16">
        <v>4550033717</v>
      </c>
      <c r="P35" s="16">
        <v>478178612</v>
      </c>
      <c r="Q35" s="16">
        <v>1081663000</v>
      </c>
      <c r="R35" s="16">
        <v>534839344</v>
      </c>
      <c r="S35" s="16">
        <v>787943172</v>
      </c>
      <c r="T35" s="16">
        <v>543003812</v>
      </c>
      <c r="U35" s="16">
        <v>1383244249</v>
      </c>
      <c r="V35" s="16">
        <v>863962065</v>
      </c>
      <c r="W35" s="16">
        <v>186141728</v>
      </c>
      <c r="X35" s="16">
        <v>375665653</v>
      </c>
      <c r="Y35" s="16">
        <v>654216898</v>
      </c>
      <c r="Z35" s="16">
        <v>371204925</v>
      </c>
      <c r="AA35" s="16">
        <v>838095586</v>
      </c>
      <c r="AB35" s="9">
        <v>1230746803</v>
      </c>
    </row>
    <row r="36" spans="1:28" ht="13.5" x14ac:dyDescent="0.25">
      <c r="A36" s="20" t="s">
        <v>128</v>
      </c>
      <c r="B36" s="16">
        <v>548343584</v>
      </c>
      <c r="C36" s="16">
        <v>423397997</v>
      </c>
      <c r="D36" s="16">
        <v>1525702777</v>
      </c>
      <c r="E36" s="16">
        <v>764525273</v>
      </c>
      <c r="F36" s="16">
        <v>286339350</v>
      </c>
      <c r="G36" s="16">
        <v>1689403365</v>
      </c>
      <c r="H36" s="16">
        <v>484867650</v>
      </c>
      <c r="I36" s="16">
        <v>919194420</v>
      </c>
      <c r="J36" s="16">
        <v>1368446131</v>
      </c>
      <c r="K36" s="16">
        <v>457671337</v>
      </c>
      <c r="L36" s="16">
        <v>2322408353</v>
      </c>
      <c r="M36" s="16">
        <v>389072253</v>
      </c>
      <c r="N36" s="16">
        <v>260944811</v>
      </c>
      <c r="O36" s="16">
        <v>4550033717</v>
      </c>
      <c r="P36" s="16">
        <v>478178612</v>
      </c>
      <c r="Q36" s="16">
        <v>1081663000</v>
      </c>
      <c r="R36" s="16">
        <v>534839344</v>
      </c>
      <c r="S36" s="16">
        <v>787943172</v>
      </c>
      <c r="T36" s="16">
        <v>543003812</v>
      </c>
      <c r="U36" s="16">
        <v>1383244249</v>
      </c>
      <c r="V36" s="16">
        <v>863962065</v>
      </c>
      <c r="W36" s="16">
        <v>186141728</v>
      </c>
      <c r="X36" s="16">
        <v>375665653</v>
      </c>
      <c r="Y36" s="16">
        <v>654216898</v>
      </c>
      <c r="Z36" s="16">
        <v>371204925</v>
      </c>
      <c r="AA36" s="16">
        <v>838095586</v>
      </c>
      <c r="AB36" s="9">
        <v>1230746803</v>
      </c>
    </row>
    <row r="37" spans="1:28" ht="13.5" x14ac:dyDescent="0.25">
      <c r="A37" s="20" t="s">
        <v>129</v>
      </c>
      <c r="B37" s="16">
        <v>222790391</v>
      </c>
      <c r="C37" s="16">
        <v>236765831</v>
      </c>
      <c r="D37" s="16">
        <v>691946826</v>
      </c>
      <c r="E37" s="16">
        <v>265486130</v>
      </c>
      <c r="F37" s="16">
        <v>104181291</v>
      </c>
      <c r="G37" s="16">
        <v>572315495</v>
      </c>
      <c r="H37" s="16">
        <v>248284874</v>
      </c>
      <c r="I37" s="16">
        <v>405536036</v>
      </c>
      <c r="J37" s="16">
        <v>615151208</v>
      </c>
      <c r="K37" s="16">
        <v>247642591</v>
      </c>
      <c r="L37" s="16">
        <v>888277340</v>
      </c>
      <c r="M37" s="16">
        <v>136872373</v>
      </c>
      <c r="N37" s="16">
        <v>115923718</v>
      </c>
      <c r="O37" s="16">
        <v>2927504649</v>
      </c>
      <c r="P37" s="16">
        <v>149864383</v>
      </c>
      <c r="Q37" s="16">
        <v>379061291</v>
      </c>
      <c r="R37" s="16">
        <v>161675536</v>
      </c>
      <c r="S37" s="16">
        <v>373657414</v>
      </c>
      <c r="T37" s="16">
        <v>218860294</v>
      </c>
      <c r="U37" s="16">
        <v>751103710</v>
      </c>
      <c r="V37" s="16">
        <v>382369669</v>
      </c>
      <c r="W37" s="16">
        <v>86030009</v>
      </c>
      <c r="X37" s="16">
        <v>137458777</v>
      </c>
      <c r="Y37" s="16">
        <v>277494009</v>
      </c>
      <c r="Z37" s="16">
        <v>238479696</v>
      </c>
      <c r="AA37" s="16">
        <v>385395544</v>
      </c>
      <c r="AB37" s="9">
        <v>571642933</v>
      </c>
    </row>
    <row r="38" spans="1:28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6"/>
    </row>
    <row r="39" spans="1:28" ht="13.5" x14ac:dyDescent="0.25">
      <c r="A39" s="20" t="s">
        <v>130</v>
      </c>
      <c r="B39" s="15">
        <f>+B36-B35</f>
        <v>0</v>
      </c>
      <c r="C39" s="15">
        <f t="shared" ref="C39:AB39" si="13">+C36-C35</f>
        <v>0</v>
      </c>
      <c r="D39" s="15">
        <f t="shared" si="13"/>
        <v>0</v>
      </c>
      <c r="E39" s="15">
        <f t="shared" si="13"/>
        <v>0</v>
      </c>
      <c r="F39" s="15">
        <f t="shared" si="13"/>
        <v>0</v>
      </c>
      <c r="G39" s="15">
        <f t="shared" si="13"/>
        <v>0</v>
      </c>
      <c r="H39" s="15">
        <f t="shared" si="13"/>
        <v>0</v>
      </c>
      <c r="I39" s="15">
        <f t="shared" si="13"/>
        <v>0</v>
      </c>
      <c r="J39" s="15">
        <f t="shared" si="13"/>
        <v>0</v>
      </c>
      <c r="K39" s="15">
        <f t="shared" si="13"/>
        <v>0</v>
      </c>
      <c r="L39" s="15">
        <f t="shared" si="13"/>
        <v>0</v>
      </c>
      <c r="M39" s="15">
        <f t="shared" si="13"/>
        <v>0</v>
      </c>
      <c r="N39" s="15">
        <f t="shared" si="13"/>
        <v>0</v>
      </c>
      <c r="O39" s="15">
        <f t="shared" si="13"/>
        <v>0</v>
      </c>
      <c r="P39" s="15">
        <f t="shared" si="13"/>
        <v>0</v>
      </c>
      <c r="Q39" s="15">
        <f t="shared" si="13"/>
        <v>0</v>
      </c>
      <c r="R39" s="15">
        <f t="shared" si="13"/>
        <v>0</v>
      </c>
      <c r="S39" s="15">
        <f t="shared" si="13"/>
        <v>0</v>
      </c>
      <c r="T39" s="15">
        <f t="shared" si="13"/>
        <v>0</v>
      </c>
      <c r="U39" s="15">
        <f t="shared" si="13"/>
        <v>0</v>
      </c>
      <c r="V39" s="15">
        <f t="shared" si="13"/>
        <v>0</v>
      </c>
      <c r="W39" s="15">
        <f t="shared" si="13"/>
        <v>0</v>
      </c>
      <c r="X39" s="15">
        <f t="shared" si="13"/>
        <v>0</v>
      </c>
      <c r="Y39" s="15">
        <f t="shared" si="13"/>
        <v>0</v>
      </c>
      <c r="Z39" s="15">
        <f t="shared" si="13"/>
        <v>0</v>
      </c>
      <c r="AA39" s="15">
        <f t="shared" si="13"/>
        <v>0</v>
      </c>
      <c r="AB39" s="8">
        <f t="shared" si="13"/>
        <v>0</v>
      </c>
    </row>
    <row r="40" spans="1:28" ht="13.5" x14ac:dyDescent="0.25">
      <c r="A40" s="20" t="s">
        <v>122</v>
      </c>
      <c r="B40" s="15">
        <f>+B37-B35</f>
        <v>-325553193</v>
      </c>
      <c r="C40" s="15">
        <f t="shared" ref="C40:AB40" si="14">+C37-C35</f>
        <v>-186632166</v>
      </c>
      <c r="D40" s="15">
        <f t="shared" si="14"/>
        <v>-833755951</v>
      </c>
      <c r="E40" s="15">
        <f t="shared" si="14"/>
        <v>-499039143</v>
      </c>
      <c r="F40" s="15">
        <f t="shared" si="14"/>
        <v>-182158059</v>
      </c>
      <c r="G40" s="15">
        <f t="shared" si="14"/>
        <v>-1117087870</v>
      </c>
      <c r="H40" s="15">
        <f t="shared" si="14"/>
        <v>-236582776</v>
      </c>
      <c r="I40" s="15">
        <f t="shared" si="14"/>
        <v>-513658384</v>
      </c>
      <c r="J40" s="15">
        <f t="shared" si="14"/>
        <v>-753294923</v>
      </c>
      <c r="K40" s="15">
        <f t="shared" si="14"/>
        <v>-210028746</v>
      </c>
      <c r="L40" s="15">
        <f t="shared" si="14"/>
        <v>-1434131013</v>
      </c>
      <c r="M40" s="15">
        <f t="shared" si="14"/>
        <v>-252199880</v>
      </c>
      <c r="N40" s="15">
        <f t="shared" si="14"/>
        <v>-145021093</v>
      </c>
      <c r="O40" s="15">
        <f t="shared" si="14"/>
        <v>-1622529068</v>
      </c>
      <c r="P40" s="15">
        <f t="shared" si="14"/>
        <v>-328314229</v>
      </c>
      <c r="Q40" s="15">
        <f t="shared" si="14"/>
        <v>-702601709</v>
      </c>
      <c r="R40" s="15">
        <f t="shared" si="14"/>
        <v>-373163808</v>
      </c>
      <c r="S40" s="15">
        <f t="shared" si="14"/>
        <v>-414285758</v>
      </c>
      <c r="T40" s="15">
        <f t="shared" si="14"/>
        <v>-324143518</v>
      </c>
      <c r="U40" s="15">
        <f t="shared" si="14"/>
        <v>-632140539</v>
      </c>
      <c r="V40" s="15">
        <f t="shared" si="14"/>
        <v>-481592396</v>
      </c>
      <c r="W40" s="15">
        <f t="shared" si="14"/>
        <v>-100111719</v>
      </c>
      <c r="X40" s="15">
        <f t="shared" si="14"/>
        <v>-238206876</v>
      </c>
      <c r="Y40" s="15">
        <f t="shared" si="14"/>
        <v>-376722889</v>
      </c>
      <c r="Z40" s="15">
        <f t="shared" si="14"/>
        <v>-132725229</v>
      </c>
      <c r="AA40" s="15">
        <f t="shared" si="14"/>
        <v>-452700042</v>
      </c>
      <c r="AB40" s="8">
        <f t="shared" si="14"/>
        <v>-659103870</v>
      </c>
    </row>
    <row r="41" spans="1:28" ht="13.5" x14ac:dyDescent="0.25">
      <c r="A41" s="20" t="s">
        <v>123</v>
      </c>
      <c r="B41" s="15">
        <f>+B37-B36</f>
        <v>-325553193</v>
      </c>
      <c r="C41" s="15">
        <f t="shared" ref="C41:AB41" si="15">+C37-C36</f>
        <v>-186632166</v>
      </c>
      <c r="D41" s="15">
        <f t="shared" si="15"/>
        <v>-833755951</v>
      </c>
      <c r="E41" s="15">
        <f t="shared" si="15"/>
        <v>-499039143</v>
      </c>
      <c r="F41" s="15">
        <f t="shared" si="15"/>
        <v>-182158059</v>
      </c>
      <c r="G41" s="15">
        <f t="shared" si="15"/>
        <v>-1117087870</v>
      </c>
      <c r="H41" s="15">
        <f t="shared" si="15"/>
        <v>-236582776</v>
      </c>
      <c r="I41" s="15">
        <f t="shared" si="15"/>
        <v>-513658384</v>
      </c>
      <c r="J41" s="15">
        <f t="shared" si="15"/>
        <v>-753294923</v>
      </c>
      <c r="K41" s="15">
        <f t="shared" si="15"/>
        <v>-210028746</v>
      </c>
      <c r="L41" s="15">
        <f t="shared" si="15"/>
        <v>-1434131013</v>
      </c>
      <c r="M41" s="15">
        <f t="shared" si="15"/>
        <v>-252199880</v>
      </c>
      <c r="N41" s="15">
        <f t="shared" si="15"/>
        <v>-145021093</v>
      </c>
      <c r="O41" s="15">
        <f t="shared" si="15"/>
        <v>-1622529068</v>
      </c>
      <c r="P41" s="15">
        <f t="shared" si="15"/>
        <v>-328314229</v>
      </c>
      <c r="Q41" s="15">
        <f t="shared" si="15"/>
        <v>-702601709</v>
      </c>
      <c r="R41" s="15">
        <f t="shared" si="15"/>
        <v>-373163808</v>
      </c>
      <c r="S41" s="15">
        <f t="shared" si="15"/>
        <v>-414285758</v>
      </c>
      <c r="T41" s="15">
        <f t="shared" si="15"/>
        <v>-324143518</v>
      </c>
      <c r="U41" s="15">
        <f t="shared" si="15"/>
        <v>-632140539</v>
      </c>
      <c r="V41" s="15">
        <f t="shared" si="15"/>
        <v>-481592396</v>
      </c>
      <c r="W41" s="15">
        <f t="shared" si="15"/>
        <v>-100111719</v>
      </c>
      <c r="X41" s="15">
        <f t="shared" si="15"/>
        <v>-238206876</v>
      </c>
      <c r="Y41" s="15">
        <f t="shared" si="15"/>
        <v>-376722889</v>
      </c>
      <c r="Z41" s="15">
        <f t="shared" si="15"/>
        <v>-132725229</v>
      </c>
      <c r="AA41" s="15">
        <f t="shared" si="15"/>
        <v>-452700042</v>
      </c>
      <c r="AB41" s="8">
        <f t="shared" si="15"/>
        <v>-659103870</v>
      </c>
    </row>
    <row r="42" spans="1:28" ht="13.5" x14ac:dyDescent="0.25">
      <c r="A42" s="20" t="s">
        <v>124</v>
      </c>
      <c r="B42" s="17">
        <f>IF(B35=0,0,B37*100/B35)</f>
        <v>40.629706902889559</v>
      </c>
      <c r="C42" s="17">
        <f t="shared" ref="C42:AB42" si="16">IF(C35=0,0,C37*100/C35)</f>
        <v>55.92039468245288</v>
      </c>
      <c r="D42" s="17">
        <f t="shared" si="16"/>
        <v>45.352662158784284</v>
      </c>
      <c r="E42" s="17">
        <f t="shared" si="16"/>
        <v>34.725618547341341</v>
      </c>
      <c r="F42" s="17">
        <f t="shared" si="16"/>
        <v>36.383853983044943</v>
      </c>
      <c r="G42" s="17">
        <f t="shared" si="16"/>
        <v>33.876781996346978</v>
      </c>
      <c r="H42" s="17">
        <f t="shared" si="16"/>
        <v>51.20673115643001</v>
      </c>
      <c r="I42" s="17">
        <f t="shared" si="16"/>
        <v>44.118635533057308</v>
      </c>
      <c r="J42" s="17">
        <f t="shared" si="16"/>
        <v>44.952533685083729</v>
      </c>
      <c r="K42" s="17">
        <f t="shared" si="16"/>
        <v>54.109263783761925</v>
      </c>
      <c r="L42" s="17">
        <f t="shared" si="16"/>
        <v>38.248111657562575</v>
      </c>
      <c r="M42" s="17">
        <f t="shared" si="16"/>
        <v>35.179165809081738</v>
      </c>
      <c r="N42" s="17">
        <f t="shared" si="16"/>
        <v>44.424611302196006</v>
      </c>
      <c r="O42" s="17">
        <f t="shared" si="16"/>
        <v>64.340284733762559</v>
      </c>
      <c r="P42" s="17">
        <f t="shared" si="16"/>
        <v>31.340670460601864</v>
      </c>
      <c r="Q42" s="17">
        <f t="shared" si="16"/>
        <v>35.044305943718143</v>
      </c>
      <c r="R42" s="17">
        <f t="shared" si="16"/>
        <v>30.228803810663564</v>
      </c>
      <c r="S42" s="17">
        <f t="shared" si="16"/>
        <v>47.421873464752863</v>
      </c>
      <c r="T42" s="17">
        <f t="shared" si="16"/>
        <v>40.305480212724547</v>
      </c>
      <c r="U42" s="17">
        <f t="shared" si="16"/>
        <v>54.300150573046047</v>
      </c>
      <c r="V42" s="17">
        <f t="shared" si="16"/>
        <v>44.257691916137546</v>
      </c>
      <c r="W42" s="17">
        <f t="shared" si="16"/>
        <v>46.217476287745647</v>
      </c>
      <c r="X42" s="17">
        <f t="shared" si="16"/>
        <v>36.590722601940932</v>
      </c>
      <c r="Y42" s="17">
        <f t="shared" si="16"/>
        <v>42.416209341018885</v>
      </c>
      <c r="Z42" s="17">
        <f t="shared" si="16"/>
        <v>64.24475537332917</v>
      </c>
      <c r="AA42" s="17">
        <f t="shared" si="16"/>
        <v>45.984676502042809</v>
      </c>
      <c r="AB42" s="10">
        <f t="shared" si="16"/>
        <v>46.446834686598002</v>
      </c>
    </row>
    <row r="43" spans="1:28" ht="13.5" x14ac:dyDescent="0.25">
      <c r="A43" s="20" t="s">
        <v>125</v>
      </c>
      <c r="B43" s="17">
        <f>IF(B36=0,0,B37*100/B36)</f>
        <v>40.629706902889559</v>
      </c>
      <c r="C43" s="17">
        <f t="shared" ref="C43:AB43" si="17">IF(C36=0,0,C37*100/C36)</f>
        <v>55.92039468245288</v>
      </c>
      <c r="D43" s="17">
        <f t="shared" si="17"/>
        <v>45.352662158784284</v>
      </c>
      <c r="E43" s="17">
        <f t="shared" si="17"/>
        <v>34.725618547341341</v>
      </c>
      <c r="F43" s="17">
        <f t="shared" si="17"/>
        <v>36.383853983044943</v>
      </c>
      <c r="G43" s="17">
        <f t="shared" si="17"/>
        <v>33.876781996346978</v>
      </c>
      <c r="H43" s="17">
        <f t="shared" si="17"/>
        <v>51.20673115643001</v>
      </c>
      <c r="I43" s="17">
        <f t="shared" si="17"/>
        <v>44.118635533057308</v>
      </c>
      <c r="J43" s="17">
        <f t="shared" si="17"/>
        <v>44.952533685083729</v>
      </c>
      <c r="K43" s="17">
        <f t="shared" si="17"/>
        <v>54.109263783761925</v>
      </c>
      <c r="L43" s="17">
        <f t="shared" si="17"/>
        <v>38.248111657562575</v>
      </c>
      <c r="M43" s="17">
        <f t="shared" si="17"/>
        <v>35.179165809081738</v>
      </c>
      <c r="N43" s="17">
        <f t="shared" si="17"/>
        <v>44.424611302196006</v>
      </c>
      <c r="O43" s="17">
        <f t="shared" si="17"/>
        <v>64.340284733762559</v>
      </c>
      <c r="P43" s="17">
        <f t="shared" si="17"/>
        <v>31.340670460601864</v>
      </c>
      <c r="Q43" s="17">
        <f t="shared" si="17"/>
        <v>35.044305943718143</v>
      </c>
      <c r="R43" s="17">
        <f t="shared" si="17"/>
        <v>30.228803810663564</v>
      </c>
      <c r="S43" s="17">
        <f t="shared" si="17"/>
        <v>47.421873464752863</v>
      </c>
      <c r="T43" s="17">
        <f t="shared" si="17"/>
        <v>40.305480212724547</v>
      </c>
      <c r="U43" s="17">
        <f t="shared" si="17"/>
        <v>54.300150573046047</v>
      </c>
      <c r="V43" s="17">
        <f t="shared" si="17"/>
        <v>44.257691916137546</v>
      </c>
      <c r="W43" s="17">
        <f t="shared" si="17"/>
        <v>46.217476287745647</v>
      </c>
      <c r="X43" s="17">
        <f t="shared" si="17"/>
        <v>36.590722601940932</v>
      </c>
      <c r="Y43" s="17">
        <f t="shared" si="17"/>
        <v>42.416209341018885</v>
      </c>
      <c r="Z43" s="17">
        <f t="shared" si="17"/>
        <v>64.24475537332917</v>
      </c>
      <c r="AA43" s="17">
        <f t="shared" si="17"/>
        <v>45.984676502042809</v>
      </c>
      <c r="AB43" s="10">
        <f t="shared" si="17"/>
        <v>46.446834686598002</v>
      </c>
    </row>
    <row r="44" spans="1:28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6"/>
    </row>
    <row r="45" spans="1:28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6"/>
    </row>
    <row r="46" spans="1:28" ht="13.5" x14ac:dyDescent="0.25">
      <c r="A46" s="20" t="s">
        <v>127</v>
      </c>
      <c r="B46" s="16">
        <v>225243252</v>
      </c>
      <c r="C46" s="16">
        <v>172458241</v>
      </c>
      <c r="D46" s="16">
        <v>428731374</v>
      </c>
      <c r="E46" s="16">
        <v>219991582</v>
      </c>
      <c r="F46" s="16">
        <v>113260703</v>
      </c>
      <c r="G46" s="16">
        <v>485474583</v>
      </c>
      <c r="H46" s="16">
        <v>175695956</v>
      </c>
      <c r="I46" s="16">
        <v>392768764</v>
      </c>
      <c r="J46" s="16">
        <v>380492043</v>
      </c>
      <c r="K46" s="16">
        <v>177631023</v>
      </c>
      <c r="L46" s="16">
        <v>830414242</v>
      </c>
      <c r="M46" s="16">
        <v>156731494</v>
      </c>
      <c r="N46" s="16">
        <v>126927024</v>
      </c>
      <c r="O46" s="16">
        <v>1302467751</v>
      </c>
      <c r="P46" s="16">
        <v>165799763</v>
      </c>
      <c r="Q46" s="16">
        <v>436804000</v>
      </c>
      <c r="R46" s="16">
        <v>177506830</v>
      </c>
      <c r="S46" s="16">
        <v>268266458</v>
      </c>
      <c r="T46" s="16">
        <v>181715589</v>
      </c>
      <c r="U46" s="16">
        <v>429328486</v>
      </c>
      <c r="V46" s="16">
        <v>301159755</v>
      </c>
      <c r="W46" s="16">
        <v>136763494</v>
      </c>
      <c r="X46" s="16">
        <v>130121652</v>
      </c>
      <c r="Y46" s="16">
        <v>220949160</v>
      </c>
      <c r="Z46" s="16">
        <v>128147153</v>
      </c>
      <c r="AA46" s="16">
        <v>288413569</v>
      </c>
      <c r="AB46" s="9">
        <v>497611849</v>
      </c>
    </row>
    <row r="47" spans="1:28" ht="13.5" x14ac:dyDescent="0.25">
      <c r="A47" s="20" t="s">
        <v>128</v>
      </c>
      <c r="B47" s="16">
        <v>225243252</v>
      </c>
      <c r="C47" s="16">
        <v>172458241</v>
      </c>
      <c r="D47" s="16">
        <v>428731374</v>
      </c>
      <c r="E47" s="16">
        <v>219991582</v>
      </c>
      <c r="F47" s="16">
        <v>113260703</v>
      </c>
      <c r="G47" s="16">
        <v>485474583</v>
      </c>
      <c r="H47" s="16">
        <v>175695956</v>
      </c>
      <c r="I47" s="16">
        <v>392768764</v>
      </c>
      <c r="J47" s="16">
        <v>380492043</v>
      </c>
      <c r="K47" s="16">
        <v>177631023</v>
      </c>
      <c r="L47" s="16">
        <v>830414242</v>
      </c>
      <c r="M47" s="16">
        <v>156731494</v>
      </c>
      <c r="N47" s="16">
        <v>126927024</v>
      </c>
      <c r="O47" s="16">
        <v>1302467751</v>
      </c>
      <c r="P47" s="16">
        <v>165799763</v>
      </c>
      <c r="Q47" s="16">
        <v>436804000</v>
      </c>
      <c r="R47" s="16">
        <v>177506830</v>
      </c>
      <c r="S47" s="16">
        <v>268266458</v>
      </c>
      <c r="T47" s="16">
        <v>181715589</v>
      </c>
      <c r="U47" s="16">
        <v>429328486</v>
      </c>
      <c r="V47" s="16">
        <v>301159755</v>
      </c>
      <c r="W47" s="16">
        <v>136763494</v>
      </c>
      <c r="X47" s="16">
        <v>130121652</v>
      </c>
      <c r="Y47" s="16">
        <v>220949160</v>
      </c>
      <c r="Z47" s="16">
        <v>128147153</v>
      </c>
      <c r="AA47" s="16">
        <v>288413569</v>
      </c>
      <c r="AB47" s="9">
        <v>497611849</v>
      </c>
    </row>
    <row r="48" spans="1:28" ht="13.5" x14ac:dyDescent="0.25">
      <c r="A48" s="20" t="s">
        <v>129</v>
      </c>
      <c r="B48" s="16">
        <v>97486632</v>
      </c>
      <c r="C48" s="16">
        <v>88757162</v>
      </c>
      <c r="D48" s="16">
        <v>208110348</v>
      </c>
      <c r="E48" s="16">
        <v>90910062</v>
      </c>
      <c r="F48" s="16">
        <v>45514770</v>
      </c>
      <c r="G48" s="16">
        <v>233303455</v>
      </c>
      <c r="H48" s="16">
        <v>84081449</v>
      </c>
      <c r="I48" s="16">
        <v>184336155</v>
      </c>
      <c r="J48" s="16">
        <v>192811321</v>
      </c>
      <c r="K48" s="16">
        <v>86845938</v>
      </c>
      <c r="L48" s="16">
        <v>384898705</v>
      </c>
      <c r="M48" s="16">
        <v>61841993</v>
      </c>
      <c r="N48" s="16">
        <v>61280549</v>
      </c>
      <c r="O48" s="16">
        <v>561031421</v>
      </c>
      <c r="P48" s="16">
        <v>60847394</v>
      </c>
      <c r="Q48" s="16">
        <v>167450722</v>
      </c>
      <c r="R48" s="16">
        <v>23573521</v>
      </c>
      <c r="S48" s="16">
        <v>121185422</v>
      </c>
      <c r="T48" s="16">
        <v>77242928</v>
      </c>
      <c r="U48" s="16">
        <v>189003457</v>
      </c>
      <c r="V48" s="16">
        <v>127132437</v>
      </c>
      <c r="W48" s="16">
        <v>64639089</v>
      </c>
      <c r="X48" s="16">
        <v>46005060</v>
      </c>
      <c r="Y48" s="16">
        <v>106041717</v>
      </c>
      <c r="Z48" s="16">
        <v>70558754</v>
      </c>
      <c r="AA48" s="16">
        <v>142088182</v>
      </c>
      <c r="AB48" s="9">
        <v>219303357</v>
      </c>
    </row>
    <row r="49" spans="1:28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6"/>
    </row>
    <row r="50" spans="1:28" ht="13.5" x14ac:dyDescent="0.25">
      <c r="A50" s="20" t="s">
        <v>132</v>
      </c>
      <c r="B50" s="15">
        <f>+B47-B46</f>
        <v>0</v>
      </c>
      <c r="C50" s="15">
        <f t="shared" ref="C50:AB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0</v>
      </c>
      <c r="J50" s="15">
        <f t="shared" si="18"/>
        <v>0</v>
      </c>
      <c r="K50" s="15">
        <f t="shared" si="18"/>
        <v>0</v>
      </c>
      <c r="L50" s="15">
        <f t="shared" si="18"/>
        <v>0</v>
      </c>
      <c r="M50" s="15">
        <f t="shared" si="18"/>
        <v>0</v>
      </c>
      <c r="N50" s="15">
        <f t="shared" si="18"/>
        <v>0</v>
      </c>
      <c r="O50" s="15">
        <f t="shared" si="18"/>
        <v>0</v>
      </c>
      <c r="P50" s="15">
        <f t="shared" si="18"/>
        <v>0</v>
      </c>
      <c r="Q50" s="15">
        <f t="shared" si="18"/>
        <v>0</v>
      </c>
      <c r="R50" s="15">
        <f t="shared" si="18"/>
        <v>0</v>
      </c>
      <c r="S50" s="15">
        <f t="shared" si="18"/>
        <v>0</v>
      </c>
      <c r="T50" s="15">
        <f t="shared" si="18"/>
        <v>0</v>
      </c>
      <c r="U50" s="15">
        <f t="shared" si="18"/>
        <v>0</v>
      </c>
      <c r="V50" s="15">
        <f t="shared" si="18"/>
        <v>0</v>
      </c>
      <c r="W50" s="15">
        <f t="shared" si="18"/>
        <v>0</v>
      </c>
      <c r="X50" s="15">
        <f t="shared" si="18"/>
        <v>0</v>
      </c>
      <c r="Y50" s="15">
        <f t="shared" si="18"/>
        <v>0</v>
      </c>
      <c r="Z50" s="15">
        <f t="shared" si="18"/>
        <v>0</v>
      </c>
      <c r="AA50" s="15">
        <f t="shared" si="18"/>
        <v>0</v>
      </c>
      <c r="AB50" s="8">
        <f t="shared" si="18"/>
        <v>0</v>
      </c>
    </row>
    <row r="51" spans="1:28" ht="13.5" x14ac:dyDescent="0.25">
      <c r="A51" s="20" t="s">
        <v>122</v>
      </c>
      <c r="B51" s="15">
        <f>+B48-B46</f>
        <v>-127756620</v>
      </c>
      <c r="C51" s="15">
        <f t="shared" ref="C51:AB51" si="19">+C48-C46</f>
        <v>-83701079</v>
      </c>
      <c r="D51" s="15">
        <f t="shared" si="19"/>
        <v>-220621026</v>
      </c>
      <c r="E51" s="15">
        <f t="shared" si="19"/>
        <v>-129081520</v>
      </c>
      <c r="F51" s="15">
        <f t="shared" si="19"/>
        <v>-67745933</v>
      </c>
      <c r="G51" s="15">
        <f t="shared" si="19"/>
        <v>-252171128</v>
      </c>
      <c r="H51" s="15">
        <f t="shared" si="19"/>
        <v>-91614507</v>
      </c>
      <c r="I51" s="15">
        <f t="shared" si="19"/>
        <v>-208432609</v>
      </c>
      <c r="J51" s="15">
        <f t="shared" si="19"/>
        <v>-187680722</v>
      </c>
      <c r="K51" s="15">
        <f t="shared" si="19"/>
        <v>-90785085</v>
      </c>
      <c r="L51" s="15">
        <f t="shared" si="19"/>
        <v>-445515537</v>
      </c>
      <c r="M51" s="15">
        <f t="shared" si="19"/>
        <v>-94889501</v>
      </c>
      <c r="N51" s="15">
        <f t="shared" si="19"/>
        <v>-65646475</v>
      </c>
      <c r="O51" s="15">
        <f t="shared" si="19"/>
        <v>-741436330</v>
      </c>
      <c r="P51" s="15">
        <f t="shared" si="19"/>
        <v>-104952369</v>
      </c>
      <c r="Q51" s="15">
        <f t="shared" si="19"/>
        <v>-269353278</v>
      </c>
      <c r="R51" s="15">
        <f t="shared" si="19"/>
        <v>-153933309</v>
      </c>
      <c r="S51" s="15">
        <f t="shared" si="19"/>
        <v>-147081036</v>
      </c>
      <c r="T51" s="15">
        <f t="shared" si="19"/>
        <v>-104472661</v>
      </c>
      <c r="U51" s="15">
        <f t="shared" si="19"/>
        <v>-240325029</v>
      </c>
      <c r="V51" s="15">
        <f t="shared" si="19"/>
        <v>-174027318</v>
      </c>
      <c r="W51" s="15">
        <f t="shared" si="19"/>
        <v>-72124405</v>
      </c>
      <c r="X51" s="15">
        <f t="shared" si="19"/>
        <v>-84116592</v>
      </c>
      <c r="Y51" s="15">
        <f t="shared" si="19"/>
        <v>-114907443</v>
      </c>
      <c r="Z51" s="15">
        <f t="shared" si="19"/>
        <v>-57588399</v>
      </c>
      <c r="AA51" s="15">
        <f t="shared" si="19"/>
        <v>-146325387</v>
      </c>
      <c r="AB51" s="8">
        <f t="shared" si="19"/>
        <v>-278308492</v>
      </c>
    </row>
    <row r="52" spans="1:28" ht="13.5" x14ac:dyDescent="0.25">
      <c r="A52" s="20" t="s">
        <v>123</v>
      </c>
      <c r="B52" s="15">
        <f>+B48-B47</f>
        <v>-127756620</v>
      </c>
      <c r="C52" s="15">
        <f t="shared" ref="C52:AB52" si="20">+C48-C47</f>
        <v>-83701079</v>
      </c>
      <c r="D52" s="15">
        <f t="shared" si="20"/>
        <v>-220621026</v>
      </c>
      <c r="E52" s="15">
        <f t="shared" si="20"/>
        <v>-129081520</v>
      </c>
      <c r="F52" s="15">
        <f t="shared" si="20"/>
        <v>-67745933</v>
      </c>
      <c r="G52" s="15">
        <f t="shared" si="20"/>
        <v>-252171128</v>
      </c>
      <c r="H52" s="15">
        <f t="shared" si="20"/>
        <v>-91614507</v>
      </c>
      <c r="I52" s="15">
        <f t="shared" si="20"/>
        <v>-208432609</v>
      </c>
      <c r="J52" s="15">
        <f t="shared" si="20"/>
        <v>-187680722</v>
      </c>
      <c r="K52" s="15">
        <f t="shared" si="20"/>
        <v>-90785085</v>
      </c>
      <c r="L52" s="15">
        <f t="shared" si="20"/>
        <v>-445515537</v>
      </c>
      <c r="M52" s="15">
        <f t="shared" si="20"/>
        <v>-94889501</v>
      </c>
      <c r="N52" s="15">
        <f t="shared" si="20"/>
        <v>-65646475</v>
      </c>
      <c r="O52" s="15">
        <f t="shared" si="20"/>
        <v>-741436330</v>
      </c>
      <c r="P52" s="15">
        <f t="shared" si="20"/>
        <v>-104952369</v>
      </c>
      <c r="Q52" s="15">
        <f t="shared" si="20"/>
        <v>-269353278</v>
      </c>
      <c r="R52" s="15">
        <f t="shared" si="20"/>
        <v>-153933309</v>
      </c>
      <c r="S52" s="15">
        <f t="shared" si="20"/>
        <v>-147081036</v>
      </c>
      <c r="T52" s="15">
        <f t="shared" si="20"/>
        <v>-104472661</v>
      </c>
      <c r="U52" s="15">
        <f t="shared" si="20"/>
        <v>-240325029</v>
      </c>
      <c r="V52" s="15">
        <f t="shared" si="20"/>
        <v>-174027318</v>
      </c>
      <c r="W52" s="15">
        <f t="shared" si="20"/>
        <v>-72124405</v>
      </c>
      <c r="X52" s="15">
        <f t="shared" si="20"/>
        <v>-84116592</v>
      </c>
      <c r="Y52" s="15">
        <f t="shared" si="20"/>
        <v>-114907443</v>
      </c>
      <c r="Z52" s="15">
        <f t="shared" si="20"/>
        <v>-57588399</v>
      </c>
      <c r="AA52" s="15">
        <f t="shared" si="20"/>
        <v>-146325387</v>
      </c>
      <c r="AB52" s="8">
        <f t="shared" si="20"/>
        <v>-278308492</v>
      </c>
    </row>
    <row r="53" spans="1:28" ht="13.5" x14ac:dyDescent="0.25">
      <c r="A53" s="20" t="s">
        <v>124</v>
      </c>
      <c r="B53" s="17">
        <f>IF(B46=0,0,B48*100/B46)</f>
        <v>43.280600477212076</v>
      </c>
      <c r="C53" s="17">
        <f t="shared" ref="C53:AB53" si="21">IF(C46=0,0,C48*100/C46)</f>
        <v>51.465886167770897</v>
      </c>
      <c r="D53" s="17">
        <f t="shared" si="21"/>
        <v>48.540965420459294</v>
      </c>
      <c r="E53" s="17">
        <f t="shared" si="21"/>
        <v>41.324336673936912</v>
      </c>
      <c r="F53" s="17">
        <f t="shared" si="21"/>
        <v>40.185844511312986</v>
      </c>
      <c r="G53" s="17">
        <f t="shared" si="21"/>
        <v>48.056780554462108</v>
      </c>
      <c r="H53" s="17">
        <f t="shared" si="21"/>
        <v>47.856223281542121</v>
      </c>
      <c r="I53" s="17">
        <f t="shared" si="21"/>
        <v>46.932488501045874</v>
      </c>
      <c r="J53" s="17">
        <f t="shared" si="21"/>
        <v>50.674205820382952</v>
      </c>
      <c r="K53" s="17">
        <f t="shared" si="21"/>
        <v>48.891199596367805</v>
      </c>
      <c r="L53" s="17">
        <f t="shared" si="21"/>
        <v>46.350205178682373</v>
      </c>
      <c r="M53" s="17">
        <f t="shared" si="21"/>
        <v>39.457285464273056</v>
      </c>
      <c r="N53" s="17">
        <f t="shared" si="21"/>
        <v>48.280143241993919</v>
      </c>
      <c r="O53" s="17">
        <f t="shared" si="21"/>
        <v>43.074496130077314</v>
      </c>
      <c r="P53" s="17">
        <f t="shared" si="21"/>
        <v>36.699325076839827</v>
      </c>
      <c r="Q53" s="17">
        <f t="shared" si="21"/>
        <v>38.335436946548107</v>
      </c>
      <c r="R53" s="17">
        <f t="shared" si="21"/>
        <v>13.280345888662424</v>
      </c>
      <c r="S53" s="17">
        <f t="shared" si="21"/>
        <v>45.17352743368312</v>
      </c>
      <c r="T53" s="17">
        <f t="shared" si="21"/>
        <v>42.507595757235777</v>
      </c>
      <c r="U53" s="17">
        <f t="shared" si="21"/>
        <v>44.023041368841291</v>
      </c>
      <c r="V53" s="17">
        <f t="shared" si="21"/>
        <v>42.214284906693457</v>
      </c>
      <c r="W53" s="17">
        <f t="shared" si="21"/>
        <v>47.263408611072776</v>
      </c>
      <c r="X53" s="17">
        <f t="shared" si="21"/>
        <v>35.355422631738492</v>
      </c>
      <c r="Y53" s="17">
        <f t="shared" si="21"/>
        <v>47.993718102390616</v>
      </c>
      <c r="Z53" s="17">
        <f t="shared" si="21"/>
        <v>55.06072694412493</v>
      </c>
      <c r="AA53" s="17">
        <f t="shared" si="21"/>
        <v>49.265428978481935</v>
      </c>
      <c r="AB53" s="10">
        <f t="shared" si="21"/>
        <v>44.071168610777995</v>
      </c>
    </row>
    <row r="54" spans="1:28" ht="13.5" x14ac:dyDescent="0.25">
      <c r="A54" s="20" t="s">
        <v>125</v>
      </c>
      <c r="B54" s="17">
        <f>IF(B47=0,0,B48*100/B47)</f>
        <v>43.280600477212076</v>
      </c>
      <c r="C54" s="17">
        <f t="shared" ref="C54:AB54" si="22">IF(C47=0,0,C48*100/C47)</f>
        <v>51.465886167770897</v>
      </c>
      <c r="D54" s="17">
        <f t="shared" si="22"/>
        <v>48.540965420459294</v>
      </c>
      <c r="E54" s="17">
        <f t="shared" si="22"/>
        <v>41.324336673936912</v>
      </c>
      <c r="F54" s="17">
        <f t="shared" si="22"/>
        <v>40.185844511312986</v>
      </c>
      <c r="G54" s="17">
        <f t="shared" si="22"/>
        <v>48.056780554462108</v>
      </c>
      <c r="H54" s="17">
        <f t="shared" si="22"/>
        <v>47.856223281542121</v>
      </c>
      <c r="I54" s="17">
        <f t="shared" si="22"/>
        <v>46.932488501045874</v>
      </c>
      <c r="J54" s="17">
        <f t="shared" si="22"/>
        <v>50.674205820382952</v>
      </c>
      <c r="K54" s="17">
        <f t="shared" si="22"/>
        <v>48.891199596367805</v>
      </c>
      <c r="L54" s="17">
        <f t="shared" si="22"/>
        <v>46.350205178682373</v>
      </c>
      <c r="M54" s="17">
        <f t="shared" si="22"/>
        <v>39.457285464273056</v>
      </c>
      <c r="N54" s="17">
        <f t="shared" si="22"/>
        <v>48.280143241993919</v>
      </c>
      <c r="O54" s="17">
        <f t="shared" si="22"/>
        <v>43.074496130077314</v>
      </c>
      <c r="P54" s="17">
        <f t="shared" si="22"/>
        <v>36.699325076839827</v>
      </c>
      <c r="Q54" s="17">
        <f t="shared" si="22"/>
        <v>38.335436946548107</v>
      </c>
      <c r="R54" s="17">
        <f t="shared" si="22"/>
        <v>13.280345888662424</v>
      </c>
      <c r="S54" s="17">
        <f t="shared" si="22"/>
        <v>45.17352743368312</v>
      </c>
      <c r="T54" s="17">
        <f t="shared" si="22"/>
        <v>42.507595757235777</v>
      </c>
      <c r="U54" s="17">
        <f t="shared" si="22"/>
        <v>44.023041368841291</v>
      </c>
      <c r="V54" s="17">
        <f t="shared" si="22"/>
        <v>42.214284906693457</v>
      </c>
      <c r="W54" s="17">
        <f t="shared" si="22"/>
        <v>47.263408611072776</v>
      </c>
      <c r="X54" s="17">
        <f t="shared" si="22"/>
        <v>35.355422631738492</v>
      </c>
      <c r="Y54" s="17">
        <f t="shared" si="22"/>
        <v>47.993718102390616</v>
      </c>
      <c r="Z54" s="17">
        <f t="shared" si="22"/>
        <v>55.06072694412493</v>
      </c>
      <c r="AA54" s="17">
        <f t="shared" si="22"/>
        <v>49.265428978481935</v>
      </c>
      <c r="AB54" s="10">
        <f t="shared" si="22"/>
        <v>44.071168610777995</v>
      </c>
    </row>
    <row r="55" spans="1:28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6"/>
    </row>
    <row r="56" spans="1:28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6"/>
    </row>
    <row r="57" spans="1:28" ht="13.5" x14ac:dyDescent="0.25">
      <c r="A57" s="20" t="s">
        <v>127</v>
      </c>
      <c r="B57" s="16">
        <v>214990539</v>
      </c>
      <c r="C57" s="16">
        <v>110032249</v>
      </c>
      <c r="D57" s="16">
        <v>190704744</v>
      </c>
      <c r="E57" s="16">
        <v>64766000</v>
      </c>
      <c r="F57" s="16">
        <v>167915976</v>
      </c>
      <c r="G57" s="16">
        <v>450742250</v>
      </c>
      <c r="H57" s="16">
        <v>80036000</v>
      </c>
      <c r="I57" s="16">
        <v>343557697</v>
      </c>
      <c r="J57" s="16">
        <v>503876925</v>
      </c>
      <c r="K57" s="16">
        <v>325650000</v>
      </c>
      <c r="L57" s="16">
        <v>896188979</v>
      </c>
      <c r="M57" s="16">
        <v>86892000</v>
      </c>
      <c r="N57" s="16">
        <v>72380350</v>
      </c>
      <c r="O57" s="16">
        <v>797238842</v>
      </c>
      <c r="P57" s="16">
        <v>299562774</v>
      </c>
      <c r="Q57" s="16">
        <v>420353000</v>
      </c>
      <c r="R57" s="16">
        <v>108462550</v>
      </c>
      <c r="S57" s="16">
        <v>106396650</v>
      </c>
      <c r="T57" s="16">
        <v>92692900</v>
      </c>
      <c r="U57" s="16">
        <v>311598550</v>
      </c>
      <c r="V57" s="16">
        <v>219833258</v>
      </c>
      <c r="W57" s="16">
        <v>150000</v>
      </c>
      <c r="X57" s="16">
        <v>79359008</v>
      </c>
      <c r="Y57" s="16">
        <v>84156000</v>
      </c>
      <c r="Z57" s="16">
        <v>236116080</v>
      </c>
      <c r="AA57" s="16">
        <v>299863484</v>
      </c>
      <c r="AB57" s="9">
        <v>593743325</v>
      </c>
    </row>
    <row r="58" spans="1:28" ht="13.5" x14ac:dyDescent="0.25">
      <c r="A58" s="20" t="s">
        <v>128</v>
      </c>
      <c r="B58" s="16">
        <v>214990539</v>
      </c>
      <c r="C58" s="16">
        <v>110032249</v>
      </c>
      <c r="D58" s="16">
        <v>190704744</v>
      </c>
      <c r="E58" s="16">
        <v>64766000</v>
      </c>
      <c r="F58" s="16">
        <v>167915976</v>
      </c>
      <c r="G58" s="16">
        <v>450742250</v>
      </c>
      <c r="H58" s="16">
        <v>80036000</v>
      </c>
      <c r="I58" s="16">
        <v>371557697</v>
      </c>
      <c r="J58" s="16">
        <v>503876925</v>
      </c>
      <c r="K58" s="16">
        <v>325650000</v>
      </c>
      <c r="L58" s="16">
        <v>896188979</v>
      </c>
      <c r="M58" s="16">
        <v>86892000</v>
      </c>
      <c r="N58" s="16">
        <v>72380350</v>
      </c>
      <c r="O58" s="16">
        <v>797238842</v>
      </c>
      <c r="P58" s="16">
        <v>299562774</v>
      </c>
      <c r="Q58" s="16">
        <v>420353000</v>
      </c>
      <c r="R58" s="16">
        <v>108462550</v>
      </c>
      <c r="S58" s="16">
        <v>106396650</v>
      </c>
      <c r="T58" s="16">
        <v>92692900</v>
      </c>
      <c r="U58" s="16">
        <v>311598550</v>
      </c>
      <c r="V58" s="16">
        <v>219833258</v>
      </c>
      <c r="W58" s="16">
        <v>150000</v>
      </c>
      <c r="X58" s="16">
        <v>79359008</v>
      </c>
      <c r="Y58" s="16">
        <v>84156000</v>
      </c>
      <c r="Z58" s="16">
        <v>236116080</v>
      </c>
      <c r="AA58" s="16">
        <v>299863484</v>
      </c>
      <c r="AB58" s="9">
        <v>593743325</v>
      </c>
    </row>
    <row r="59" spans="1:28" ht="13.5" x14ac:dyDescent="0.25">
      <c r="A59" s="20" t="s">
        <v>129</v>
      </c>
      <c r="B59" s="16">
        <v>108840449</v>
      </c>
      <c r="C59" s="16">
        <v>54918128</v>
      </c>
      <c r="D59" s="16">
        <v>62504646</v>
      </c>
      <c r="E59" s="16">
        <v>23452482</v>
      </c>
      <c r="F59" s="16">
        <v>86739447</v>
      </c>
      <c r="G59" s="16">
        <v>192118477</v>
      </c>
      <c r="H59" s="16">
        <v>20000578</v>
      </c>
      <c r="I59" s="16">
        <v>111971457</v>
      </c>
      <c r="J59" s="16">
        <v>177398360</v>
      </c>
      <c r="K59" s="16">
        <v>202431376</v>
      </c>
      <c r="L59" s="16">
        <v>328920550</v>
      </c>
      <c r="M59" s="16">
        <v>27951329</v>
      </c>
      <c r="N59" s="16">
        <v>39068939</v>
      </c>
      <c r="O59" s="16">
        <v>405422891</v>
      </c>
      <c r="P59" s="16">
        <v>19156511</v>
      </c>
      <c r="Q59" s="16">
        <v>366124302</v>
      </c>
      <c r="R59" s="16">
        <v>22983219</v>
      </c>
      <c r="S59" s="16">
        <v>54456760</v>
      </c>
      <c r="T59" s="16">
        <v>36803198</v>
      </c>
      <c r="U59" s="16">
        <v>239632036</v>
      </c>
      <c r="V59" s="16">
        <v>111257607</v>
      </c>
      <c r="W59" s="16">
        <v>0</v>
      </c>
      <c r="X59" s="16">
        <v>23257712</v>
      </c>
      <c r="Y59" s="16">
        <v>28447468</v>
      </c>
      <c r="Z59" s="16">
        <v>102520773</v>
      </c>
      <c r="AA59" s="16">
        <v>244181553</v>
      </c>
      <c r="AB59" s="9">
        <v>152480254</v>
      </c>
    </row>
    <row r="60" spans="1:28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6"/>
    </row>
    <row r="61" spans="1:28" ht="13.5" x14ac:dyDescent="0.25">
      <c r="A61" s="20" t="s">
        <v>134</v>
      </c>
      <c r="B61" s="15">
        <f>+B58-B57</f>
        <v>0</v>
      </c>
      <c r="C61" s="15">
        <f t="shared" ref="C61:AB61" si="23">+C58-C57</f>
        <v>0</v>
      </c>
      <c r="D61" s="15">
        <f t="shared" si="23"/>
        <v>0</v>
      </c>
      <c r="E61" s="15">
        <f t="shared" si="23"/>
        <v>0</v>
      </c>
      <c r="F61" s="15">
        <f t="shared" si="23"/>
        <v>0</v>
      </c>
      <c r="G61" s="15">
        <f t="shared" si="23"/>
        <v>0</v>
      </c>
      <c r="H61" s="15">
        <f t="shared" si="23"/>
        <v>0</v>
      </c>
      <c r="I61" s="15">
        <f t="shared" si="23"/>
        <v>28000000</v>
      </c>
      <c r="J61" s="15">
        <f t="shared" si="23"/>
        <v>0</v>
      </c>
      <c r="K61" s="15">
        <f t="shared" si="23"/>
        <v>0</v>
      </c>
      <c r="L61" s="15">
        <f t="shared" si="23"/>
        <v>0</v>
      </c>
      <c r="M61" s="15">
        <f t="shared" si="23"/>
        <v>0</v>
      </c>
      <c r="N61" s="15">
        <f t="shared" si="23"/>
        <v>0</v>
      </c>
      <c r="O61" s="15">
        <f t="shared" si="23"/>
        <v>0</v>
      </c>
      <c r="P61" s="15">
        <f t="shared" si="23"/>
        <v>0</v>
      </c>
      <c r="Q61" s="15">
        <f t="shared" si="23"/>
        <v>0</v>
      </c>
      <c r="R61" s="15">
        <f t="shared" si="23"/>
        <v>0</v>
      </c>
      <c r="S61" s="15">
        <f t="shared" si="23"/>
        <v>0</v>
      </c>
      <c r="T61" s="15">
        <f t="shared" si="23"/>
        <v>0</v>
      </c>
      <c r="U61" s="15">
        <f t="shared" si="23"/>
        <v>0</v>
      </c>
      <c r="V61" s="15">
        <f t="shared" si="23"/>
        <v>0</v>
      </c>
      <c r="W61" s="15">
        <f t="shared" si="23"/>
        <v>0</v>
      </c>
      <c r="X61" s="15">
        <f t="shared" si="23"/>
        <v>0</v>
      </c>
      <c r="Y61" s="15">
        <f t="shared" si="23"/>
        <v>0</v>
      </c>
      <c r="Z61" s="15">
        <f t="shared" si="23"/>
        <v>0</v>
      </c>
      <c r="AA61" s="15">
        <f t="shared" si="23"/>
        <v>0</v>
      </c>
      <c r="AB61" s="8">
        <f t="shared" si="23"/>
        <v>0</v>
      </c>
    </row>
    <row r="62" spans="1:28" ht="13.5" x14ac:dyDescent="0.25">
      <c r="A62" s="20" t="s">
        <v>122</v>
      </c>
      <c r="B62" s="15">
        <f>+B59-B57</f>
        <v>-106150090</v>
      </c>
      <c r="C62" s="15">
        <f t="shared" ref="C62:AB62" si="24">+C59-C57</f>
        <v>-55114121</v>
      </c>
      <c r="D62" s="15">
        <f t="shared" si="24"/>
        <v>-128200098</v>
      </c>
      <c r="E62" s="15">
        <f t="shared" si="24"/>
        <v>-41313518</v>
      </c>
      <c r="F62" s="15">
        <f t="shared" si="24"/>
        <v>-81176529</v>
      </c>
      <c r="G62" s="15">
        <f t="shared" si="24"/>
        <v>-258623773</v>
      </c>
      <c r="H62" s="15">
        <f t="shared" si="24"/>
        <v>-60035422</v>
      </c>
      <c r="I62" s="15">
        <f t="shared" si="24"/>
        <v>-231586240</v>
      </c>
      <c r="J62" s="15">
        <f t="shared" si="24"/>
        <v>-326478565</v>
      </c>
      <c r="K62" s="15">
        <f t="shared" si="24"/>
        <v>-123218624</v>
      </c>
      <c r="L62" s="15">
        <f t="shared" si="24"/>
        <v>-567268429</v>
      </c>
      <c r="M62" s="15">
        <f t="shared" si="24"/>
        <v>-58940671</v>
      </c>
      <c r="N62" s="15">
        <f t="shared" si="24"/>
        <v>-33311411</v>
      </c>
      <c r="O62" s="15">
        <f t="shared" si="24"/>
        <v>-391815951</v>
      </c>
      <c r="P62" s="15">
        <f t="shared" si="24"/>
        <v>-280406263</v>
      </c>
      <c r="Q62" s="15">
        <f t="shared" si="24"/>
        <v>-54228698</v>
      </c>
      <c r="R62" s="15">
        <f t="shared" si="24"/>
        <v>-85479331</v>
      </c>
      <c r="S62" s="15">
        <f t="shared" si="24"/>
        <v>-51939890</v>
      </c>
      <c r="T62" s="15">
        <f t="shared" si="24"/>
        <v>-55889702</v>
      </c>
      <c r="U62" s="15">
        <f t="shared" si="24"/>
        <v>-71966514</v>
      </c>
      <c r="V62" s="15">
        <f t="shared" si="24"/>
        <v>-108575651</v>
      </c>
      <c r="W62" s="15">
        <f t="shared" si="24"/>
        <v>-150000</v>
      </c>
      <c r="X62" s="15">
        <f t="shared" si="24"/>
        <v>-56101296</v>
      </c>
      <c r="Y62" s="15">
        <f t="shared" si="24"/>
        <v>-55708532</v>
      </c>
      <c r="Z62" s="15">
        <f t="shared" si="24"/>
        <v>-133595307</v>
      </c>
      <c r="AA62" s="15">
        <f t="shared" si="24"/>
        <v>-55681931</v>
      </c>
      <c r="AB62" s="8">
        <f t="shared" si="24"/>
        <v>-441263071</v>
      </c>
    </row>
    <row r="63" spans="1:28" ht="13.5" x14ac:dyDescent="0.25">
      <c r="A63" s="20" t="s">
        <v>123</v>
      </c>
      <c r="B63" s="15">
        <f>+B59-B58</f>
        <v>-106150090</v>
      </c>
      <c r="C63" s="15">
        <f t="shared" ref="C63:AB63" si="25">+C59-C58</f>
        <v>-55114121</v>
      </c>
      <c r="D63" s="15">
        <f t="shared" si="25"/>
        <v>-128200098</v>
      </c>
      <c r="E63" s="15">
        <f t="shared" si="25"/>
        <v>-41313518</v>
      </c>
      <c r="F63" s="15">
        <f t="shared" si="25"/>
        <v>-81176529</v>
      </c>
      <c r="G63" s="15">
        <f t="shared" si="25"/>
        <v>-258623773</v>
      </c>
      <c r="H63" s="15">
        <f t="shared" si="25"/>
        <v>-60035422</v>
      </c>
      <c r="I63" s="15">
        <f t="shared" si="25"/>
        <v>-259586240</v>
      </c>
      <c r="J63" s="15">
        <f t="shared" si="25"/>
        <v>-326478565</v>
      </c>
      <c r="K63" s="15">
        <f t="shared" si="25"/>
        <v>-123218624</v>
      </c>
      <c r="L63" s="15">
        <f t="shared" si="25"/>
        <v>-567268429</v>
      </c>
      <c r="M63" s="15">
        <f t="shared" si="25"/>
        <v>-58940671</v>
      </c>
      <c r="N63" s="15">
        <f t="shared" si="25"/>
        <v>-33311411</v>
      </c>
      <c r="O63" s="15">
        <f t="shared" si="25"/>
        <v>-391815951</v>
      </c>
      <c r="P63" s="15">
        <f t="shared" si="25"/>
        <v>-280406263</v>
      </c>
      <c r="Q63" s="15">
        <f t="shared" si="25"/>
        <v>-54228698</v>
      </c>
      <c r="R63" s="15">
        <f t="shared" si="25"/>
        <v>-85479331</v>
      </c>
      <c r="S63" s="15">
        <f t="shared" si="25"/>
        <v>-51939890</v>
      </c>
      <c r="T63" s="15">
        <f t="shared" si="25"/>
        <v>-55889702</v>
      </c>
      <c r="U63" s="15">
        <f t="shared" si="25"/>
        <v>-71966514</v>
      </c>
      <c r="V63" s="15">
        <f t="shared" si="25"/>
        <v>-108575651</v>
      </c>
      <c r="W63" s="15">
        <f t="shared" si="25"/>
        <v>-150000</v>
      </c>
      <c r="X63" s="15">
        <f t="shared" si="25"/>
        <v>-56101296</v>
      </c>
      <c r="Y63" s="15">
        <f t="shared" si="25"/>
        <v>-55708532</v>
      </c>
      <c r="Z63" s="15">
        <f t="shared" si="25"/>
        <v>-133595307</v>
      </c>
      <c r="AA63" s="15">
        <f t="shared" si="25"/>
        <v>-55681931</v>
      </c>
      <c r="AB63" s="8">
        <f t="shared" si="25"/>
        <v>-441263071</v>
      </c>
    </row>
    <row r="64" spans="1:28" ht="13.5" x14ac:dyDescent="0.25">
      <c r="A64" s="20" t="s">
        <v>124</v>
      </c>
      <c r="B64" s="17">
        <f>IF(B57=0,0,B59*100/B57)</f>
        <v>50.625692417097483</v>
      </c>
      <c r="C64" s="17">
        <f t="shared" ref="C64:AB64" si="26">IF(C57=0,0,C59*100/C57)</f>
        <v>49.910938383164378</v>
      </c>
      <c r="D64" s="17">
        <f t="shared" si="26"/>
        <v>32.775611497110951</v>
      </c>
      <c r="E64" s="17">
        <f t="shared" si="26"/>
        <v>36.21110150387549</v>
      </c>
      <c r="F64" s="17">
        <f t="shared" si="26"/>
        <v>51.656458823191429</v>
      </c>
      <c r="G64" s="17">
        <f t="shared" si="26"/>
        <v>42.622691127800863</v>
      </c>
      <c r="H64" s="17">
        <f t="shared" si="26"/>
        <v>24.989477235244141</v>
      </c>
      <c r="I64" s="17">
        <f t="shared" si="26"/>
        <v>32.59174746418212</v>
      </c>
      <c r="J64" s="17">
        <f t="shared" si="26"/>
        <v>35.206684648240241</v>
      </c>
      <c r="K64" s="17">
        <f t="shared" si="26"/>
        <v>62.162252725318595</v>
      </c>
      <c r="L64" s="17">
        <f t="shared" si="26"/>
        <v>36.702141814667421</v>
      </c>
      <c r="M64" s="17">
        <f t="shared" si="26"/>
        <v>32.167896929521703</v>
      </c>
      <c r="N64" s="17">
        <f t="shared" si="26"/>
        <v>53.977272837171967</v>
      </c>
      <c r="O64" s="17">
        <f t="shared" si="26"/>
        <v>50.853379143310733</v>
      </c>
      <c r="P64" s="17">
        <f t="shared" si="26"/>
        <v>6.3948236104930718</v>
      </c>
      <c r="Q64" s="17">
        <f t="shared" si="26"/>
        <v>87.099248012979572</v>
      </c>
      <c r="R64" s="17">
        <f t="shared" si="26"/>
        <v>21.190004291803945</v>
      </c>
      <c r="S64" s="17">
        <f t="shared" si="26"/>
        <v>51.182776901340411</v>
      </c>
      <c r="T64" s="17">
        <f t="shared" si="26"/>
        <v>39.70444122473242</v>
      </c>
      <c r="U64" s="17">
        <f t="shared" si="26"/>
        <v>76.90409214035175</v>
      </c>
      <c r="V64" s="17">
        <f t="shared" si="26"/>
        <v>50.609997782956029</v>
      </c>
      <c r="W64" s="17">
        <f t="shared" si="26"/>
        <v>0</v>
      </c>
      <c r="X64" s="17">
        <f t="shared" si="26"/>
        <v>29.30695907892397</v>
      </c>
      <c r="Y64" s="17">
        <f t="shared" si="26"/>
        <v>33.803255858168164</v>
      </c>
      <c r="Z64" s="17">
        <f t="shared" si="26"/>
        <v>43.419648928611721</v>
      </c>
      <c r="AA64" s="17">
        <f t="shared" si="26"/>
        <v>81.430906405396129</v>
      </c>
      <c r="AB64" s="10">
        <f t="shared" si="26"/>
        <v>25.68117359466736</v>
      </c>
    </row>
    <row r="65" spans="1:28" ht="13.5" x14ac:dyDescent="0.25">
      <c r="A65" s="20" t="s">
        <v>125</v>
      </c>
      <c r="B65" s="17">
        <f>IF(B58=0,0,B59*100/B58)</f>
        <v>50.625692417097483</v>
      </c>
      <c r="C65" s="17">
        <f t="shared" ref="C65:AB65" si="27">IF(C58=0,0,C59*100/C58)</f>
        <v>49.910938383164378</v>
      </c>
      <c r="D65" s="17">
        <f t="shared" si="27"/>
        <v>32.775611497110951</v>
      </c>
      <c r="E65" s="17">
        <f t="shared" si="27"/>
        <v>36.21110150387549</v>
      </c>
      <c r="F65" s="17">
        <f t="shared" si="27"/>
        <v>51.656458823191429</v>
      </c>
      <c r="G65" s="17">
        <f t="shared" si="27"/>
        <v>42.622691127800863</v>
      </c>
      <c r="H65" s="17">
        <f t="shared" si="27"/>
        <v>24.989477235244141</v>
      </c>
      <c r="I65" s="17">
        <f t="shared" si="27"/>
        <v>30.135684956621958</v>
      </c>
      <c r="J65" s="17">
        <f t="shared" si="27"/>
        <v>35.206684648240241</v>
      </c>
      <c r="K65" s="17">
        <f t="shared" si="27"/>
        <v>62.162252725318595</v>
      </c>
      <c r="L65" s="17">
        <f t="shared" si="27"/>
        <v>36.702141814667421</v>
      </c>
      <c r="M65" s="17">
        <f t="shared" si="27"/>
        <v>32.167896929521703</v>
      </c>
      <c r="N65" s="17">
        <f t="shared" si="27"/>
        <v>53.977272837171967</v>
      </c>
      <c r="O65" s="17">
        <f t="shared" si="27"/>
        <v>50.853379143310733</v>
      </c>
      <c r="P65" s="17">
        <f t="shared" si="27"/>
        <v>6.3948236104930718</v>
      </c>
      <c r="Q65" s="17">
        <f t="shared" si="27"/>
        <v>87.099248012979572</v>
      </c>
      <c r="R65" s="17">
        <f t="shared" si="27"/>
        <v>21.190004291803945</v>
      </c>
      <c r="S65" s="17">
        <f t="shared" si="27"/>
        <v>51.182776901340411</v>
      </c>
      <c r="T65" s="17">
        <f t="shared" si="27"/>
        <v>39.70444122473242</v>
      </c>
      <c r="U65" s="17">
        <f t="shared" si="27"/>
        <v>76.90409214035175</v>
      </c>
      <c r="V65" s="17">
        <f t="shared" si="27"/>
        <v>50.609997782956029</v>
      </c>
      <c r="W65" s="17">
        <f t="shared" si="27"/>
        <v>0</v>
      </c>
      <c r="X65" s="17">
        <f t="shared" si="27"/>
        <v>29.30695907892397</v>
      </c>
      <c r="Y65" s="17">
        <f t="shared" si="27"/>
        <v>33.803255858168164</v>
      </c>
      <c r="Z65" s="17">
        <f t="shared" si="27"/>
        <v>43.419648928611721</v>
      </c>
      <c r="AA65" s="17">
        <f t="shared" si="27"/>
        <v>81.430906405396129</v>
      </c>
      <c r="AB65" s="10">
        <f t="shared" si="27"/>
        <v>25.68117359466736</v>
      </c>
    </row>
    <row r="66" spans="1:28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6"/>
    </row>
    <row r="67" spans="1:28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6"/>
    </row>
    <row r="68" spans="1:28" ht="13.5" x14ac:dyDescent="0.25">
      <c r="A68" s="20" t="s">
        <v>127</v>
      </c>
      <c r="B68" s="16">
        <v>118818000</v>
      </c>
      <c r="C68" s="16">
        <v>95581000</v>
      </c>
      <c r="D68" s="16">
        <v>143342000</v>
      </c>
      <c r="E68" s="16">
        <v>68111000</v>
      </c>
      <c r="F68" s="16">
        <v>57618000</v>
      </c>
      <c r="G68" s="16">
        <v>1331427000</v>
      </c>
      <c r="H68" s="16">
        <v>36322000</v>
      </c>
      <c r="I68" s="16">
        <v>218838000</v>
      </c>
      <c r="J68" s="16">
        <v>160950000</v>
      </c>
      <c r="K68" s="16">
        <v>138043000</v>
      </c>
      <c r="L68" s="16">
        <v>782745000</v>
      </c>
      <c r="M68" s="16">
        <v>95764000</v>
      </c>
      <c r="N68" s="16">
        <v>71935000</v>
      </c>
      <c r="O68" s="16">
        <v>1054169000</v>
      </c>
      <c r="P68" s="16">
        <v>97422000</v>
      </c>
      <c r="Q68" s="16">
        <v>438613000</v>
      </c>
      <c r="R68" s="16">
        <v>110655000</v>
      </c>
      <c r="S68" s="16">
        <v>95009000</v>
      </c>
      <c r="T68" s="16">
        <v>97320000</v>
      </c>
      <c r="U68" s="16">
        <v>388062000</v>
      </c>
      <c r="V68" s="16">
        <v>92063000</v>
      </c>
      <c r="W68" s="16">
        <v>2290000</v>
      </c>
      <c r="X68" s="16">
        <v>69293000</v>
      </c>
      <c r="Y68" s="16">
        <v>91520000</v>
      </c>
      <c r="Z68" s="16">
        <v>107941000</v>
      </c>
      <c r="AA68" s="16">
        <v>171527000</v>
      </c>
      <c r="AB68" s="9">
        <v>765368000</v>
      </c>
    </row>
    <row r="69" spans="1:28" ht="13.5" x14ac:dyDescent="0.25">
      <c r="A69" s="20" t="s">
        <v>128</v>
      </c>
      <c r="B69" s="16">
        <v>118818000</v>
      </c>
      <c r="C69" s="16">
        <v>95581000</v>
      </c>
      <c r="D69" s="16">
        <v>143342000</v>
      </c>
      <c r="E69" s="16">
        <v>68111000</v>
      </c>
      <c r="F69" s="16">
        <v>57618000</v>
      </c>
      <c r="G69" s="16">
        <v>1331427000</v>
      </c>
      <c r="H69" s="16">
        <v>36322000</v>
      </c>
      <c r="I69" s="16">
        <v>218838000</v>
      </c>
      <c r="J69" s="16">
        <v>160950000</v>
      </c>
      <c r="K69" s="16">
        <v>138043000</v>
      </c>
      <c r="L69" s="16">
        <v>782745000</v>
      </c>
      <c r="M69" s="16">
        <v>95764000</v>
      </c>
      <c r="N69" s="16">
        <v>71935000</v>
      </c>
      <c r="O69" s="16">
        <v>1054169000</v>
      </c>
      <c r="P69" s="16">
        <v>97422000</v>
      </c>
      <c r="Q69" s="16">
        <v>438613000</v>
      </c>
      <c r="R69" s="16">
        <v>110655000</v>
      </c>
      <c r="S69" s="16">
        <v>95009000</v>
      </c>
      <c r="T69" s="16">
        <v>97320000</v>
      </c>
      <c r="U69" s="16">
        <v>388062000</v>
      </c>
      <c r="V69" s="16">
        <v>92063000</v>
      </c>
      <c r="W69" s="16">
        <v>2290000</v>
      </c>
      <c r="X69" s="16">
        <v>69293000</v>
      </c>
      <c r="Y69" s="16">
        <v>91520000</v>
      </c>
      <c r="Z69" s="16">
        <v>107941000</v>
      </c>
      <c r="AA69" s="16">
        <v>171527000</v>
      </c>
      <c r="AB69" s="9">
        <v>765368000</v>
      </c>
    </row>
    <row r="70" spans="1:28" ht="13.5" x14ac:dyDescent="0.25">
      <c r="A70" s="20" t="s">
        <v>129</v>
      </c>
      <c r="B70" s="16">
        <v>66616390</v>
      </c>
      <c r="C70" s="16">
        <v>46192571</v>
      </c>
      <c r="D70" s="16">
        <v>68674526</v>
      </c>
      <c r="E70" s="16">
        <v>24506298</v>
      </c>
      <c r="F70" s="16">
        <v>29364391</v>
      </c>
      <c r="G70" s="16">
        <v>332914366</v>
      </c>
      <c r="H70" s="16">
        <v>0</v>
      </c>
      <c r="I70" s="16">
        <v>96963444</v>
      </c>
      <c r="J70" s="16">
        <v>81882280</v>
      </c>
      <c r="K70" s="16">
        <v>62467296</v>
      </c>
      <c r="L70" s="16">
        <v>164392997</v>
      </c>
      <c r="M70" s="16">
        <v>6983631</v>
      </c>
      <c r="N70" s="16">
        <v>40804028</v>
      </c>
      <c r="O70" s="16">
        <v>459192179</v>
      </c>
      <c r="P70" s="16">
        <v>19878296</v>
      </c>
      <c r="Q70" s="16">
        <v>334188342</v>
      </c>
      <c r="R70" s="16">
        <v>23404289</v>
      </c>
      <c r="S70" s="16">
        <v>70517737</v>
      </c>
      <c r="T70" s="16">
        <v>46494929</v>
      </c>
      <c r="U70" s="16">
        <v>309032871</v>
      </c>
      <c r="V70" s="16">
        <v>102276629</v>
      </c>
      <c r="W70" s="16">
        <v>0</v>
      </c>
      <c r="X70" s="16">
        <v>22127670</v>
      </c>
      <c r="Y70" s="16">
        <v>32496783</v>
      </c>
      <c r="Z70" s="16">
        <v>40271704</v>
      </c>
      <c r="AA70" s="16">
        <v>131703694</v>
      </c>
      <c r="AB70" s="9">
        <v>129055356</v>
      </c>
    </row>
    <row r="71" spans="1:28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6"/>
    </row>
    <row r="72" spans="1:28" ht="13.5" x14ac:dyDescent="0.25">
      <c r="A72" s="20" t="s">
        <v>136</v>
      </c>
      <c r="B72" s="15">
        <f>+B69-B68</f>
        <v>0</v>
      </c>
      <c r="C72" s="15">
        <f t="shared" ref="C72:AB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0</v>
      </c>
      <c r="X72" s="15">
        <f t="shared" si="28"/>
        <v>0</v>
      </c>
      <c r="Y72" s="15">
        <f t="shared" si="28"/>
        <v>0</v>
      </c>
      <c r="Z72" s="15">
        <f t="shared" si="28"/>
        <v>0</v>
      </c>
      <c r="AA72" s="15">
        <f t="shared" si="28"/>
        <v>0</v>
      </c>
      <c r="AB72" s="8">
        <f t="shared" si="28"/>
        <v>0</v>
      </c>
    </row>
    <row r="73" spans="1:28" ht="13.5" x14ac:dyDescent="0.25">
      <c r="A73" s="20" t="s">
        <v>122</v>
      </c>
      <c r="B73" s="15">
        <f>+B70-B68</f>
        <v>-52201610</v>
      </c>
      <c r="C73" s="15">
        <f t="shared" ref="C73:AB73" si="29">+C70-C68</f>
        <v>-49388429</v>
      </c>
      <c r="D73" s="15">
        <f t="shared" si="29"/>
        <v>-74667474</v>
      </c>
      <c r="E73" s="15">
        <f t="shared" si="29"/>
        <v>-43604702</v>
      </c>
      <c r="F73" s="15">
        <f t="shared" si="29"/>
        <v>-28253609</v>
      </c>
      <c r="G73" s="15">
        <f t="shared" si="29"/>
        <v>-998512634</v>
      </c>
      <c r="H73" s="15">
        <f t="shared" si="29"/>
        <v>-36322000</v>
      </c>
      <c r="I73" s="15">
        <f t="shared" si="29"/>
        <v>-121874556</v>
      </c>
      <c r="J73" s="15">
        <f t="shared" si="29"/>
        <v>-79067720</v>
      </c>
      <c r="K73" s="15">
        <f t="shared" si="29"/>
        <v>-75575704</v>
      </c>
      <c r="L73" s="15">
        <f t="shared" si="29"/>
        <v>-618352003</v>
      </c>
      <c r="M73" s="15">
        <f t="shared" si="29"/>
        <v>-88780369</v>
      </c>
      <c r="N73" s="15">
        <f t="shared" si="29"/>
        <v>-31130972</v>
      </c>
      <c r="O73" s="15">
        <f t="shared" si="29"/>
        <v>-594976821</v>
      </c>
      <c r="P73" s="15">
        <f t="shared" si="29"/>
        <v>-77543704</v>
      </c>
      <c r="Q73" s="15">
        <f t="shared" si="29"/>
        <v>-104424658</v>
      </c>
      <c r="R73" s="15">
        <f t="shared" si="29"/>
        <v>-87250711</v>
      </c>
      <c r="S73" s="15">
        <f t="shared" si="29"/>
        <v>-24491263</v>
      </c>
      <c r="T73" s="15">
        <f t="shared" si="29"/>
        <v>-50825071</v>
      </c>
      <c r="U73" s="15">
        <f t="shared" si="29"/>
        <v>-79029129</v>
      </c>
      <c r="V73" s="15">
        <f t="shared" si="29"/>
        <v>10213629</v>
      </c>
      <c r="W73" s="15">
        <f t="shared" si="29"/>
        <v>-2290000</v>
      </c>
      <c r="X73" s="15">
        <f t="shared" si="29"/>
        <v>-47165330</v>
      </c>
      <c r="Y73" s="15">
        <f t="shared" si="29"/>
        <v>-59023217</v>
      </c>
      <c r="Z73" s="15">
        <f t="shared" si="29"/>
        <v>-67669296</v>
      </c>
      <c r="AA73" s="15">
        <f t="shared" si="29"/>
        <v>-39823306</v>
      </c>
      <c r="AB73" s="8">
        <f t="shared" si="29"/>
        <v>-636312644</v>
      </c>
    </row>
    <row r="74" spans="1:28" ht="13.5" x14ac:dyDescent="0.25">
      <c r="A74" s="20" t="s">
        <v>123</v>
      </c>
      <c r="B74" s="15">
        <f>+B70-B69</f>
        <v>-52201610</v>
      </c>
      <c r="C74" s="15">
        <f t="shared" ref="C74:AB74" si="30">+C70-C69</f>
        <v>-49388429</v>
      </c>
      <c r="D74" s="15">
        <f t="shared" si="30"/>
        <v>-74667474</v>
      </c>
      <c r="E74" s="15">
        <f t="shared" si="30"/>
        <v>-43604702</v>
      </c>
      <c r="F74" s="15">
        <f t="shared" si="30"/>
        <v>-28253609</v>
      </c>
      <c r="G74" s="15">
        <f t="shared" si="30"/>
        <v>-998512634</v>
      </c>
      <c r="H74" s="15">
        <f t="shared" si="30"/>
        <v>-36322000</v>
      </c>
      <c r="I74" s="15">
        <f t="shared" si="30"/>
        <v>-121874556</v>
      </c>
      <c r="J74" s="15">
        <f t="shared" si="30"/>
        <v>-79067720</v>
      </c>
      <c r="K74" s="15">
        <f t="shared" si="30"/>
        <v>-75575704</v>
      </c>
      <c r="L74" s="15">
        <f t="shared" si="30"/>
        <v>-618352003</v>
      </c>
      <c r="M74" s="15">
        <f t="shared" si="30"/>
        <v>-88780369</v>
      </c>
      <c r="N74" s="15">
        <f t="shared" si="30"/>
        <v>-31130972</v>
      </c>
      <c r="O74" s="15">
        <f t="shared" si="30"/>
        <v>-594976821</v>
      </c>
      <c r="P74" s="15">
        <f t="shared" si="30"/>
        <v>-77543704</v>
      </c>
      <c r="Q74" s="15">
        <f t="shared" si="30"/>
        <v>-104424658</v>
      </c>
      <c r="R74" s="15">
        <f t="shared" si="30"/>
        <v>-87250711</v>
      </c>
      <c r="S74" s="15">
        <f t="shared" si="30"/>
        <v>-24491263</v>
      </c>
      <c r="T74" s="15">
        <f t="shared" si="30"/>
        <v>-50825071</v>
      </c>
      <c r="U74" s="15">
        <f t="shared" si="30"/>
        <v>-79029129</v>
      </c>
      <c r="V74" s="15">
        <f t="shared" si="30"/>
        <v>10213629</v>
      </c>
      <c r="W74" s="15">
        <f t="shared" si="30"/>
        <v>-2290000</v>
      </c>
      <c r="X74" s="15">
        <f t="shared" si="30"/>
        <v>-47165330</v>
      </c>
      <c r="Y74" s="15">
        <f t="shared" si="30"/>
        <v>-59023217</v>
      </c>
      <c r="Z74" s="15">
        <f t="shared" si="30"/>
        <v>-67669296</v>
      </c>
      <c r="AA74" s="15">
        <f t="shared" si="30"/>
        <v>-39823306</v>
      </c>
      <c r="AB74" s="8">
        <f t="shared" si="30"/>
        <v>-636312644</v>
      </c>
    </row>
    <row r="75" spans="1:28" ht="13.5" x14ac:dyDescent="0.25">
      <c r="A75" s="20" t="s">
        <v>124</v>
      </c>
      <c r="B75" s="17">
        <f>IF(B68=0,0,B70*100/B68)</f>
        <v>56.065907522429264</v>
      </c>
      <c r="C75" s="17">
        <f t="shared" ref="C75:AB75" si="31">IF(C68=0,0,C70*100/C68)</f>
        <v>48.328193887906593</v>
      </c>
      <c r="D75" s="17">
        <f t="shared" si="31"/>
        <v>47.909563142693699</v>
      </c>
      <c r="E75" s="17">
        <f t="shared" si="31"/>
        <v>35.979941565973192</v>
      </c>
      <c r="F75" s="17">
        <f t="shared" si="31"/>
        <v>50.963919261341943</v>
      </c>
      <c r="G75" s="17">
        <f t="shared" si="31"/>
        <v>25.00432738708168</v>
      </c>
      <c r="H75" s="17">
        <f t="shared" si="31"/>
        <v>0</v>
      </c>
      <c r="I75" s="17">
        <f t="shared" si="31"/>
        <v>44.308321223919066</v>
      </c>
      <c r="J75" s="17">
        <f t="shared" si="31"/>
        <v>50.874358496427462</v>
      </c>
      <c r="K75" s="17">
        <f t="shared" si="31"/>
        <v>45.252056243344462</v>
      </c>
      <c r="L75" s="17">
        <f t="shared" si="31"/>
        <v>21.002113970705658</v>
      </c>
      <c r="M75" s="17">
        <f t="shared" si="31"/>
        <v>7.2925431268535146</v>
      </c>
      <c r="N75" s="17">
        <f t="shared" si="31"/>
        <v>56.72346979912421</v>
      </c>
      <c r="O75" s="17">
        <f t="shared" si="31"/>
        <v>43.559635978671352</v>
      </c>
      <c r="P75" s="17">
        <f t="shared" si="31"/>
        <v>20.404319352918233</v>
      </c>
      <c r="Q75" s="17">
        <f t="shared" si="31"/>
        <v>76.192074106330637</v>
      </c>
      <c r="R75" s="17">
        <f t="shared" si="31"/>
        <v>21.150683656409562</v>
      </c>
      <c r="S75" s="17">
        <f t="shared" si="31"/>
        <v>74.22216526855351</v>
      </c>
      <c r="T75" s="17">
        <f t="shared" si="31"/>
        <v>47.77530723386765</v>
      </c>
      <c r="U75" s="17">
        <f t="shared" si="31"/>
        <v>79.634921997000475</v>
      </c>
      <c r="V75" s="17">
        <f t="shared" si="31"/>
        <v>111.09417355506555</v>
      </c>
      <c r="W75" s="17">
        <f t="shared" si="31"/>
        <v>0</v>
      </c>
      <c r="X75" s="17">
        <f t="shared" si="31"/>
        <v>31.933485344840026</v>
      </c>
      <c r="Y75" s="17">
        <f t="shared" si="31"/>
        <v>35.507848557692306</v>
      </c>
      <c r="Z75" s="17">
        <f t="shared" si="31"/>
        <v>37.308996581465799</v>
      </c>
      <c r="AA75" s="17">
        <f t="shared" si="31"/>
        <v>76.783068554804785</v>
      </c>
      <c r="AB75" s="10">
        <f t="shared" si="31"/>
        <v>16.861869845616749</v>
      </c>
    </row>
    <row r="76" spans="1:28" ht="13.5" x14ac:dyDescent="0.25">
      <c r="A76" s="20" t="s">
        <v>125</v>
      </c>
      <c r="B76" s="17">
        <f>IF(B69=0,0,B70*100/B69)</f>
        <v>56.065907522429264</v>
      </c>
      <c r="C76" s="17">
        <f t="shared" ref="C76:AB76" si="32">IF(C69=0,0,C70*100/C69)</f>
        <v>48.328193887906593</v>
      </c>
      <c r="D76" s="17">
        <f t="shared" si="32"/>
        <v>47.909563142693699</v>
      </c>
      <c r="E76" s="17">
        <f t="shared" si="32"/>
        <v>35.979941565973192</v>
      </c>
      <c r="F76" s="17">
        <f t="shared" si="32"/>
        <v>50.963919261341943</v>
      </c>
      <c r="G76" s="17">
        <f t="shared" si="32"/>
        <v>25.00432738708168</v>
      </c>
      <c r="H76" s="17">
        <f t="shared" si="32"/>
        <v>0</v>
      </c>
      <c r="I76" s="17">
        <f t="shared" si="32"/>
        <v>44.308321223919066</v>
      </c>
      <c r="J76" s="17">
        <f t="shared" si="32"/>
        <v>50.874358496427462</v>
      </c>
      <c r="K76" s="17">
        <f t="shared" si="32"/>
        <v>45.252056243344462</v>
      </c>
      <c r="L76" s="17">
        <f t="shared" si="32"/>
        <v>21.002113970705658</v>
      </c>
      <c r="M76" s="17">
        <f t="shared" si="32"/>
        <v>7.2925431268535146</v>
      </c>
      <c r="N76" s="17">
        <f t="shared" si="32"/>
        <v>56.72346979912421</v>
      </c>
      <c r="O76" s="17">
        <f t="shared" si="32"/>
        <v>43.559635978671352</v>
      </c>
      <c r="P76" s="17">
        <f t="shared" si="32"/>
        <v>20.404319352918233</v>
      </c>
      <c r="Q76" s="17">
        <f t="shared" si="32"/>
        <v>76.192074106330637</v>
      </c>
      <c r="R76" s="17">
        <f t="shared" si="32"/>
        <v>21.150683656409562</v>
      </c>
      <c r="S76" s="17">
        <f t="shared" si="32"/>
        <v>74.22216526855351</v>
      </c>
      <c r="T76" s="17">
        <f t="shared" si="32"/>
        <v>47.77530723386765</v>
      </c>
      <c r="U76" s="17">
        <f t="shared" si="32"/>
        <v>79.634921997000475</v>
      </c>
      <c r="V76" s="17">
        <f t="shared" si="32"/>
        <v>111.09417355506555</v>
      </c>
      <c r="W76" s="17">
        <f t="shared" si="32"/>
        <v>0</v>
      </c>
      <c r="X76" s="17">
        <f t="shared" si="32"/>
        <v>31.933485344840026</v>
      </c>
      <c r="Y76" s="17">
        <f t="shared" si="32"/>
        <v>35.507848557692306</v>
      </c>
      <c r="Z76" s="17">
        <f t="shared" si="32"/>
        <v>37.308996581465799</v>
      </c>
      <c r="AA76" s="17">
        <f t="shared" si="32"/>
        <v>76.783068554804785</v>
      </c>
      <c r="AB76" s="10">
        <f t="shared" si="32"/>
        <v>16.861869845616749</v>
      </c>
    </row>
    <row r="77" spans="1:28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6"/>
    </row>
    <row r="78" spans="1:28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6"/>
    </row>
    <row r="79" spans="1:28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9">
        <v>0</v>
      </c>
    </row>
    <row r="80" spans="1:28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9">
        <v>0</v>
      </c>
    </row>
    <row r="81" spans="1:28" ht="13.5" x14ac:dyDescent="0.25">
      <c r="A81" s="20" t="s">
        <v>140</v>
      </c>
      <c r="B81" s="16">
        <v>648362250</v>
      </c>
      <c r="C81" s="16">
        <v>362155906</v>
      </c>
      <c r="D81" s="16">
        <v>1075419983</v>
      </c>
      <c r="E81" s="16">
        <v>2438634977</v>
      </c>
      <c r="F81" s="16">
        <v>249873505</v>
      </c>
      <c r="G81" s="16">
        <v>13509327</v>
      </c>
      <c r="H81" s="16">
        <v>143482712</v>
      </c>
      <c r="I81" s="16">
        <v>592973029</v>
      </c>
      <c r="J81" s="16">
        <v>507149223</v>
      </c>
      <c r="K81" s="16">
        <v>276921309</v>
      </c>
      <c r="L81" s="16">
        <v>2052055980</v>
      </c>
      <c r="M81" s="16">
        <v>0</v>
      </c>
      <c r="N81" s="16">
        <v>138591020</v>
      </c>
      <c r="O81" s="16">
        <v>2011616368</v>
      </c>
      <c r="P81" s="16">
        <v>2063434599</v>
      </c>
      <c r="Q81" s="16">
        <v>700564317</v>
      </c>
      <c r="R81" s="16">
        <v>759339764</v>
      </c>
      <c r="S81" s="16">
        <v>634915424</v>
      </c>
      <c r="T81" s="16">
        <v>367890118</v>
      </c>
      <c r="U81" s="16">
        <v>1420795556</v>
      </c>
      <c r="V81" s="16">
        <v>1146856179</v>
      </c>
      <c r="W81" s="16">
        <v>85572</v>
      </c>
      <c r="X81" s="16">
        <v>219005134</v>
      </c>
      <c r="Y81" s="16">
        <v>199102486</v>
      </c>
      <c r="Z81" s="16">
        <v>102611530</v>
      </c>
      <c r="AA81" s="16">
        <v>455228927</v>
      </c>
      <c r="AB81" s="9">
        <v>460853457</v>
      </c>
    </row>
    <row r="82" spans="1:28" ht="13.5" x14ac:dyDescent="0.25">
      <c r="A82" s="20" t="s">
        <v>141</v>
      </c>
      <c r="B82" s="16">
        <v>627561724</v>
      </c>
      <c r="C82" s="16">
        <v>353608964</v>
      </c>
      <c r="D82" s="16">
        <v>1164993198</v>
      </c>
      <c r="E82" s="16">
        <v>2384026715</v>
      </c>
      <c r="F82" s="16">
        <v>236110406</v>
      </c>
      <c r="G82" s="16">
        <v>0</v>
      </c>
      <c r="H82" s="16">
        <v>144417707</v>
      </c>
      <c r="I82" s="16">
        <v>568983855</v>
      </c>
      <c r="J82" s="16">
        <v>483846163</v>
      </c>
      <c r="K82" s="16">
        <v>266373399</v>
      </c>
      <c r="L82" s="16">
        <v>2052139105</v>
      </c>
      <c r="M82" s="16">
        <v>151695131</v>
      </c>
      <c r="N82" s="16">
        <v>130661339</v>
      </c>
      <c r="O82" s="16">
        <v>1987915976</v>
      </c>
      <c r="P82" s="16">
        <v>1093359495</v>
      </c>
      <c r="Q82" s="16">
        <v>739305726</v>
      </c>
      <c r="R82" s="16">
        <v>746727135</v>
      </c>
      <c r="S82" s="16">
        <v>644478902</v>
      </c>
      <c r="T82" s="16">
        <v>368283676</v>
      </c>
      <c r="U82" s="16">
        <v>1384421460</v>
      </c>
      <c r="V82" s="16">
        <v>1077213612</v>
      </c>
      <c r="W82" s="16">
        <v>44496</v>
      </c>
      <c r="X82" s="16">
        <v>206786152</v>
      </c>
      <c r="Y82" s="16">
        <v>193506811</v>
      </c>
      <c r="Z82" s="16">
        <v>108994668</v>
      </c>
      <c r="AA82" s="16">
        <v>434199096</v>
      </c>
      <c r="AB82" s="9">
        <v>442022325</v>
      </c>
    </row>
    <row r="83" spans="1:28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6"/>
    </row>
    <row r="84" spans="1:28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6"/>
    </row>
    <row r="85" spans="1:28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9">
        <v>0</v>
      </c>
    </row>
    <row r="86" spans="1:28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9">
        <v>0</v>
      </c>
    </row>
    <row r="87" spans="1:28" ht="13.5" x14ac:dyDescent="0.25">
      <c r="A87" s="20" t="s">
        <v>140</v>
      </c>
      <c r="B87" s="16">
        <v>-18</v>
      </c>
      <c r="C87" s="16">
        <v>6170972</v>
      </c>
      <c r="D87" s="16">
        <v>5802948</v>
      </c>
      <c r="E87" s="16">
        <v>12837376</v>
      </c>
      <c r="F87" s="16">
        <v>21669</v>
      </c>
      <c r="G87" s="16">
        <v>300060729</v>
      </c>
      <c r="H87" s="16">
        <v>1307732</v>
      </c>
      <c r="I87" s="16">
        <v>93770</v>
      </c>
      <c r="J87" s="16">
        <v>3908911</v>
      </c>
      <c r="K87" s="16">
        <v>11045395</v>
      </c>
      <c r="L87" s="16">
        <v>56818687</v>
      </c>
      <c r="M87" s="16">
        <v>502279</v>
      </c>
      <c r="N87" s="16">
        <v>35197</v>
      </c>
      <c r="O87" s="16">
        <v>112803346</v>
      </c>
      <c r="P87" s="16">
        <v>262864</v>
      </c>
      <c r="Q87" s="16">
        <v>16120</v>
      </c>
      <c r="R87" s="16">
        <v>500075686</v>
      </c>
      <c r="S87" s="16">
        <v>15386034</v>
      </c>
      <c r="T87" s="16">
        <v>54033872</v>
      </c>
      <c r="U87" s="16">
        <v>93522970</v>
      </c>
      <c r="V87" s="16">
        <v>1214230970</v>
      </c>
      <c r="W87" s="16">
        <v>-1000</v>
      </c>
      <c r="X87" s="16">
        <v>0</v>
      </c>
      <c r="Y87" s="16">
        <v>1523464</v>
      </c>
      <c r="Z87" s="16">
        <v>656584</v>
      </c>
      <c r="AA87" s="16">
        <v>140300</v>
      </c>
      <c r="AB87" s="9">
        <v>66695312</v>
      </c>
    </row>
    <row r="88" spans="1:28" ht="13.5" x14ac:dyDescent="0.25">
      <c r="A88" s="20" t="s">
        <v>141</v>
      </c>
      <c r="B88" s="16">
        <v>-24</v>
      </c>
      <c r="C88" s="16">
        <v>6558780</v>
      </c>
      <c r="D88" s="16">
        <v>45331126</v>
      </c>
      <c r="E88" s="16">
        <v>14022715</v>
      </c>
      <c r="F88" s="16">
        <v>15602</v>
      </c>
      <c r="G88" s="16">
        <v>350005516</v>
      </c>
      <c r="H88" s="16">
        <v>1414966</v>
      </c>
      <c r="I88" s="16">
        <v>0</v>
      </c>
      <c r="J88" s="16">
        <v>2011878</v>
      </c>
      <c r="K88" s="16">
        <v>45310798</v>
      </c>
      <c r="L88" s="16">
        <v>18289617</v>
      </c>
      <c r="M88" s="16">
        <v>1895108</v>
      </c>
      <c r="N88" s="16">
        <v>67217</v>
      </c>
      <c r="O88" s="16">
        <v>115219819</v>
      </c>
      <c r="P88" s="16">
        <v>974438</v>
      </c>
      <c r="Q88" s="16">
        <v>412143</v>
      </c>
      <c r="R88" s="16">
        <v>473572542</v>
      </c>
      <c r="S88" s="16">
        <v>21401407</v>
      </c>
      <c r="T88" s="16">
        <v>58707564</v>
      </c>
      <c r="U88" s="16">
        <v>64649420</v>
      </c>
      <c r="V88" s="16">
        <v>1179428989</v>
      </c>
      <c r="W88" s="16">
        <v>-1000</v>
      </c>
      <c r="X88" s="16">
        <v>0</v>
      </c>
      <c r="Y88" s="16">
        <v>0</v>
      </c>
      <c r="Z88" s="16">
        <v>4445624</v>
      </c>
      <c r="AA88" s="16">
        <v>1058883</v>
      </c>
      <c r="AB88" s="9">
        <v>34332459</v>
      </c>
    </row>
    <row r="89" spans="1:28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6"/>
    </row>
    <row r="90" spans="1:28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6"/>
    </row>
    <row r="91" spans="1:28" ht="13.5" x14ac:dyDescent="0.25">
      <c r="A91" s="20" t="s">
        <v>144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988403103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9">
        <v>0</v>
      </c>
    </row>
    <row r="92" spans="1:28" ht="13.5" x14ac:dyDescent="0.25">
      <c r="A92" s="20" t="s">
        <v>145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1231448712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851263</v>
      </c>
      <c r="Z92" s="16">
        <v>0</v>
      </c>
      <c r="AA92" s="16">
        <v>0</v>
      </c>
      <c r="AB92" s="9">
        <v>0</v>
      </c>
    </row>
    <row r="93" spans="1:28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6"/>
    </row>
    <row r="94" spans="1:28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9">
        <v>0</v>
      </c>
    </row>
    <row r="95" spans="1:28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4">
        <v>0</v>
      </c>
    </row>
  </sheetData>
  <mergeCells count="2">
    <mergeCell ref="A1:AB1"/>
    <mergeCell ref="B2:AB2"/>
  </mergeCells>
  <pageMargins left="0.7" right="0.7" top="0.75" bottom="0.75" header="0.3" footer="0.3"/>
  <rowBreaks count="1" manualBreakCount="1"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5"/>
  <sheetViews>
    <sheetView workbookViewId="0">
      <selection sqref="A1:U1"/>
    </sheetView>
  </sheetViews>
  <sheetFormatPr defaultRowHeight="12.75" x14ac:dyDescent="0.2"/>
  <cols>
    <col min="1" max="1" width="44.42578125" bestFit="1" customWidth="1"/>
    <col min="2" max="21" width="26.42578125" bestFit="1" customWidth="1"/>
  </cols>
  <sheetData>
    <row r="1" spans="1:21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30"/>
    </row>
    <row r="3" spans="1:21" ht="13.5" x14ac:dyDescent="0.25">
      <c r="A3" s="18"/>
      <c r="B3" s="11" t="s">
        <v>394</v>
      </c>
      <c r="C3" s="11" t="s">
        <v>395</v>
      </c>
      <c r="D3" s="11" t="s">
        <v>396</v>
      </c>
      <c r="E3" s="11" t="s">
        <v>397</v>
      </c>
      <c r="F3" s="11" t="s">
        <v>398</v>
      </c>
      <c r="G3" s="11" t="s">
        <v>399</v>
      </c>
      <c r="H3" s="11" t="s">
        <v>400</v>
      </c>
      <c r="I3" s="11" t="s">
        <v>401</v>
      </c>
      <c r="J3" s="11" t="s">
        <v>402</v>
      </c>
      <c r="K3" s="11" t="s">
        <v>403</v>
      </c>
      <c r="L3" s="11" t="s">
        <v>404</v>
      </c>
      <c r="M3" s="11" t="s">
        <v>405</v>
      </c>
      <c r="N3" s="11" t="s">
        <v>406</v>
      </c>
      <c r="O3" s="11" t="s">
        <v>407</v>
      </c>
      <c r="P3" s="11" t="s">
        <v>408</v>
      </c>
      <c r="Q3" s="11" t="s">
        <v>409</v>
      </c>
      <c r="R3" s="11" t="s">
        <v>410</v>
      </c>
      <c r="S3" s="11" t="s">
        <v>411</v>
      </c>
      <c r="T3" s="11" t="s">
        <v>412</v>
      </c>
      <c r="U3" s="4" t="s">
        <v>413</v>
      </c>
    </row>
    <row r="4" spans="1:21" ht="13.5" x14ac:dyDescent="0.25">
      <c r="A4" s="19"/>
      <c r="B4" s="12" t="s">
        <v>414</v>
      </c>
      <c r="C4" s="12" t="s">
        <v>415</v>
      </c>
      <c r="D4" s="12" t="s">
        <v>416</v>
      </c>
      <c r="E4" s="12" t="s">
        <v>417</v>
      </c>
      <c r="F4" s="12" t="s">
        <v>418</v>
      </c>
      <c r="G4" s="12" t="s">
        <v>419</v>
      </c>
      <c r="H4" s="12" t="s">
        <v>420</v>
      </c>
      <c r="I4" s="12" t="s">
        <v>421</v>
      </c>
      <c r="J4" s="12" t="s">
        <v>422</v>
      </c>
      <c r="K4" s="12" t="s">
        <v>60</v>
      </c>
      <c r="L4" s="12" t="s">
        <v>423</v>
      </c>
      <c r="M4" s="12" t="s">
        <v>424</v>
      </c>
      <c r="N4" s="12" t="s">
        <v>425</v>
      </c>
      <c r="O4" s="12" t="s">
        <v>426</v>
      </c>
      <c r="P4" s="12" t="s">
        <v>427</v>
      </c>
      <c r="Q4" s="12" t="s">
        <v>428</v>
      </c>
      <c r="R4" s="12" t="s">
        <v>429</v>
      </c>
      <c r="S4" s="12" t="s">
        <v>430</v>
      </c>
      <c r="T4" s="12" t="s">
        <v>207</v>
      </c>
      <c r="U4" s="5" t="s">
        <v>431</v>
      </c>
    </row>
    <row r="5" spans="1:21" ht="13.5" x14ac:dyDescent="0.25">
      <c r="A5" s="19"/>
      <c r="B5" s="12" t="s">
        <v>432</v>
      </c>
      <c r="C5" s="12" t="s">
        <v>85</v>
      </c>
      <c r="D5" s="12" t="s">
        <v>85</v>
      </c>
      <c r="E5" s="12" t="s">
        <v>433</v>
      </c>
      <c r="F5" s="12" t="s">
        <v>85</v>
      </c>
      <c r="G5" s="12" t="s">
        <v>85</v>
      </c>
      <c r="H5" s="12" t="s">
        <v>434</v>
      </c>
      <c r="I5" s="12" t="s">
        <v>435</v>
      </c>
      <c r="J5" s="12" t="s">
        <v>436</v>
      </c>
      <c r="K5" s="12" t="s">
        <v>437</v>
      </c>
      <c r="L5" s="12" t="s">
        <v>438</v>
      </c>
      <c r="M5" s="12" t="s">
        <v>85</v>
      </c>
      <c r="N5" s="12" t="s">
        <v>439</v>
      </c>
      <c r="O5" s="12" t="s">
        <v>440</v>
      </c>
      <c r="P5" s="12" t="s">
        <v>90</v>
      </c>
      <c r="Q5" s="12" t="s">
        <v>441</v>
      </c>
      <c r="R5" s="12" t="s">
        <v>84</v>
      </c>
      <c r="S5" s="12" t="s">
        <v>85</v>
      </c>
      <c r="T5" s="12" t="s">
        <v>442</v>
      </c>
      <c r="U5" s="5" t="s">
        <v>90</v>
      </c>
    </row>
    <row r="6" spans="1:21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6"/>
    </row>
    <row r="7" spans="1:21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7"/>
    </row>
    <row r="8" spans="1:21" ht="13.5" x14ac:dyDescent="0.25">
      <c r="A8" s="20" t="s">
        <v>107</v>
      </c>
      <c r="B8" s="15">
        <f>+B15</f>
        <v>327438171</v>
      </c>
      <c r="C8" s="15">
        <f t="shared" ref="C8:U8" si="0">+C15</f>
        <v>626805942</v>
      </c>
      <c r="D8" s="15">
        <f t="shared" si="0"/>
        <v>319136894</v>
      </c>
      <c r="E8" s="15">
        <f t="shared" si="0"/>
        <v>271628252</v>
      </c>
      <c r="F8" s="15">
        <f t="shared" si="0"/>
        <v>537433926</v>
      </c>
      <c r="G8" s="15">
        <f t="shared" si="0"/>
        <v>202190958</v>
      </c>
      <c r="H8" s="15">
        <f t="shared" si="0"/>
        <v>1380400769</v>
      </c>
      <c r="I8" s="15">
        <f t="shared" si="0"/>
        <v>502529072</v>
      </c>
      <c r="J8" s="15">
        <f t="shared" si="0"/>
        <v>324445681</v>
      </c>
      <c r="K8" s="15">
        <f t="shared" si="0"/>
        <v>1780903179</v>
      </c>
      <c r="L8" s="15">
        <f t="shared" si="0"/>
        <v>1205313433</v>
      </c>
      <c r="M8" s="15">
        <f t="shared" si="0"/>
        <v>192066649</v>
      </c>
      <c r="N8" s="15">
        <f t="shared" si="0"/>
        <v>793140699</v>
      </c>
      <c r="O8" s="15">
        <f t="shared" si="0"/>
        <v>541034980</v>
      </c>
      <c r="P8" s="15">
        <f t="shared" si="0"/>
        <v>555671973</v>
      </c>
      <c r="Q8" s="15">
        <f t="shared" si="0"/>
        <v>419410937</v>
      </c>
      <c r="R8" s="15">
        <f t="shared" si="0"/>
        <v>940013789</v>
      </c>
      <c r="S8" s="15">
        <f t="shared" si="0"/>
        <v>1227141588</v>
      </c>
      <c r="T8" s="15">
        <f t="shared" si="0"/>
        <v>2613886498</v>
      </c>
      <c r="U8" s="8">
        <f t="shared" si="0"/>
        <v>273288097</v>
      </c>
    </row>
    <row r="9" spans="1:21" ht="13.5" x14ac:dyDescent="0.25">
      <c r="A9" s="20" t="s">
        <v>108</v>
      </c>
      <c r="B9" s="15">
        <f>+B26</f>
        <v>334471030</v>
      </c>
      <c r="C9" s="15">
        <f t="shared" ref="C9:U9" si="1">+C26</f>
        <v>473414413</v>
      </c>
      <c r="D9" s="15">
        <f t="shared" si="1"/>
        <v>446121071</v>
      </c>
      <c r="E9" s="15">
        <f t="shared" si="1"/>
        <v>200542074</v>
      </c>
      <c r="F9" s="15">
        <f t="shared" si="1"/>
        <v>714832812</v>
      </c>
      <c r="G9" s="15">
        <f t="shared" si="1"/>
        <v>132401554</v>
      </c>
      <c r="H9" s="15">
        <f t="shared" si="1"/>
        <v>1752106958</v>
      </c>
      <c r="I9" s="15">
        <f t="shared" si="1"/>
        <v>407528479</v>
      </c>
      <c r="J9" s="15">
        <f t="shared" si="1"/>
        <v>334886909</v>
      </c>
      <c r="K9" s="15">
        <f t="shared" si="1"/>
        <v>1724862916</v>
      </c>
      <c r="L9" s="15">
        <f t="shared" si="1"/>
        <v>1216569494</v>
      </c>
      <c r="M9" s="15">
        <f t="shared" si="1"/>
        <v>180367233</v>
      </c>
      <c r="N9" s="15">
        <f t="shared" si="1"/>
        <v>470950640</v>
      </c>
      <c r="O9" s="15">
        <f t="shared" si="1"/>
        <v>383503869</v>
      </c>
      <c r="P9" s="15">
        <f t="shared" si="1"/>
        <v>547177979</v>
      </c>
      <c r="Q9" s="15">
        <f t="shared" si="1"/>
        <v>513736205</v>
      </c>
      <c r="R9" s="15">
        <f t="shared" si="1"/>
        <v>913722482</v>
      </c>
      <c r="S9" s="15">
        <f t="shared" si="1"/>
        <v>876584045</v>
      </c>
      <c r="T9" s="15">
        <f t="shared" si="1"/>
        <v>2361622168</v>
      </c>
      <c r="U9" s="8">
        <f t="shared" si="1"/>
        <v>194125996</v>
      </c>
    </row>
    <row r="10" spans="1:21" ht="13.5" x14ac:dyDescent="0.25">
      <c r="A10" s="20" t="s">
        <v>109</v>
      </c>
      <c r="B10" s="15">
        <f>+B8-B9</f>
        <v>-7032859</v>
      </c>
      <c r="C10" s="15">
        <f t="shared" ref="C10:U10" si="2">+C8-C9</f>
        <v>153391529</v>
      </c>
      <c r="D10" s="15">
        <f t="shared" si="2"/>
        <v>-126984177</v>
      </c>
      <c r="E10" s="15">
        <f t="shared" si="2"/>
        <v>71086178</v>
      </c>
      <c r="F10" s="15">
        <f t="shared" si="2"/>
        <v>-177398886</v>
      </c>
      <c r="G10" s="15">
        <f t="shared" si="2"/>
        <v>69789404</v>
      </c>
      <c r="H10" s="15">
        <f t="shared" si="2"/>
        <v>-371706189</v>
      </c>
      <c r="I10" s="15">
        <f t="shared" si="2"/>
        <v>95000593</v>
      </c>
      <c r="J10" s="15">
        <f t="shared" si="2"/>
        <v>-10441228</v>
      </c>
      <c r="K10" s="15">
        <f t="shared" si="2"/>
        <v>56040263</v>
      </c>
      <c r="L10" s="15">
        <f t="shared" si="2"/>
        <v>-11256061</v>
      </c>
      <c r="M10" s="15">
        <f t="shared" si="2"/>
        <v>11699416</v>
      </c>
      <c r="N10" s="15">
        <f t="shared" si="2"/>
        <v>322190059</v>
      </c>
      <c r="O10" s="15">
        <f t="shared" si="2"/>
        <v>157531111</v>
      </c>
      <c r="P10" s="15">
        <f t="shared" si="2"/>
        <v>8493994</v>
      </c>
      <c r="Q10" s="15">
        <f t="shared" si="2"/>
        <v>-94325268</v>
      </c>
      <c r="R10" s="15">
        <f t="shared" si="2"/>
        <v>26291307</v>
      </c>
      <c r="S10" s="15">
        <f t="shared" si="2"/>
        <v>350557543</v>
      </c>
      <c r="T10" s="15">
        <f t="shared" si="2"/>
        <v>252264330</v>
      </c>
      <c r="U10" s="8">
        <f t="shared" si="2"/>
        <v>79162101</v>
      </c>
    </row>
    <row r="11" spans="1:21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6"/>
    </row>
    <row r="12" spans="1:21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6"/>
    </row>
    <row r="13" spans="1:21" ht="13.5" x14ac:dyDescent="0.25">
      <c r="A13" s="20" t="s">
        <v>112</v>
      </c>
      <c r="B13" s="16">
        <v>744946335</v>
      </c>
      <c r="C13" s="16">
        <v>1236526105</v>
      </c>
      <c r="D13" s="16">
        <v>844713147</v>
      </c>
      <c r="E13" s="16">
        <v>577969338</v>
      </c>
      <c r="F13" s="16">
        <v>1208809159</v>
      </c>
      <c r="G13" s="16">
        <v>390711358</v>
      </c>
      <c r="H13" s="16">
        <v>3210980021</v>
      </c>
      <c r="I13" s="16">
        <v>391721230</v>
      </c>
      <c r="J13" s="16">
        <v>876111320</v>
      </c>
      <c r="K13" s="16">
        <v>4950958252</v>
      </c>
      <c r="L13" s="16">
        <v>2596165070</v>
      </c>
      <c r="M13" s="16">
        <v>415949587</v>
      </c>
      <c r="N13" s="16">
        <v>1168396974</v>
      </c>
      <c r="O13" s="16">
        <v>877986739</v>
      </c>
      <c r="P13" s="16">
        <v>981323500</v>
      </c>
      <c r="Q13" s="16">
        <v>918825599</v>
      </c>
      <c r="R13" s="16">
        <v>1628174019</v>
      </c>
      <c r="S13" s="16">
        <v>2213403996</v>
      </c>
      <c r="T13" s="16">
        <v>4800284491</v>
      </c>
      <c r="U13" s="9">
        <v>347600485</v>
      </c>
    </row>
    <row r="14" spans="1:21" ht="13.5" x14ac:dyDescent="0.25">
      <c r="A14" s="20" t="s">
        <v>113</v>
      </c>
      <c r="B14" s="16">
        <v>744946335</v>
      </c>
      <c r="C14" s="16">
        <v>1236526105</v>
      </c>
      <c r="D14" s="16">
        <v>844713147</v>
      </c>
      <c r="E14" s="16">
        <v>577969338</v>
      </c>
      <c r="F14" s="16">
        <v>1208809159</v>
      </c>
      <c r="G14" s="16">
        <v>390711358</v>
      </c>
      <c r="H14" s="16">
        <v>3210980021</v>
      </c>
      <c r="I14" s="16">
        <v>391721230</v>
      </c>
      <c r="J14" s="16">
        <v>876111320</v>
      </c>
      <c r="K14" s="16">
        <v>4950958252</v>
      </c>
      <c r="L14" s="16">
        <v>2639097787</v>
      </c>
      <c r="M14" s="16">
        <v>415949587</v>
      </c>
      <c r="N14" s="16">
        <v>1159346975</v>
      </c>
      <c r="O14" s="16">
        <v>877986739</v>
      </c>
      <c r="P14" s="16">
        <v>981323500</v>
      </c>
      <c r="Q14" s="16">
        <v>918825599</v>
      </c>
      <c r="R14" s="16">
        <v>1661079487</v>
      </c>
      <c r="S14" s="16">
        <v>2213403996</v>
      </c>
      <c r="T14" s="16">
        <v>4800284491</v>
      </c>
      <c r="U14" s="9">
        <v>347600485</v>
      </c>
    </row>
    <row r="15" spans="1:21" ht="13.5" x14ac:dyDescent="0.25">
      <c r="A15" s="20" t="s">
        <v>114</v>
      </c>
      <c r="B15" s="16">
        <v>327438171</v>
      </c>
      <c r="C15" s="16">
        <v>626805942</v>
      </c>
      <c r="D15" s="16">
        <v>319136894</v>
      </c>
      <c r="E15" s="16">
        <v>271628252</v>
      </c>
      <c r="F15" s="16">
        <v>537433926</v>
      </c>
      <c r="G15" s="16">
        <v>202190958</v>
      </c>
      <c r="H15" s="16">
        <v>1380400769</v>
      </c>
      <c r="I15" s="16">
        <v>502529072</v>
      </c>
      <c r="J15" s="16">
        <v>324445681</v>
      </c>
      <c r="K15" s="16">
        <v>1780903179</v>
      </c>
      <c r="L15" s="16">
        <v>1205313433</v>
      </c>
      <c r="M15" s="16">
        <v>192066649</v>
      </c>
      <c r="N15" s="16">
        <v>793140699</v>
      </c>
      <c r="O15" s="16">
        <v>541034980</v>
      </c>
      <c r="P15" s="16">
        <v>555671973</v>
      </c>
      <c r="Q15" s="16">
        <v>419410937</v>
      </c>
      <c r="R15" s="16">
        <v>940013789</v>
      </c>
      <c r="S15" s="16">
        <v>1227141588</v>
      </c>
      <c r="T15" s="16">
        <v>2613886498</v>
      </c>
      <c r="U15" s="9">
        <v>273288097</v>
      </c>
    </row>
    <row r="16" spans="1:21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6"/>
    </row>
    <row r="17" spans="1:21" ht="13.5" x14ac:dyDescent="0.25">
      <c r="A17" s="20" t="s">
        <v>115</v>
      </c>
      <c r="B17" s="15">
        <f>+B14-B13</f>
        <v>0</v>
      </c>
      <c r="C17" s="15">
        <f t="shared" ref="C17:U17" si="3">+C14-C13</f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0</v>
      </c>
      <c r="J17" s="15">
        <f t="shared" si="3"/>
        <v>0</v>
      </c>
      <c r="K17" s="15">
        <f t="shared" si="3"/>
        <v>0</v>
      </c>
      <c r="L17" s="15">
        <f t="shared" si="3"/>
        <v>42932717</v>
      </c>
      <c r="M17" s="15">
        <f t="shared" si="3"/>
        <v>0</v>
      </c>
      <c r="N17" s="15">
        <f t="shared" si="3"/>
        <v>-9049999</v>
      </c>
      <c r="O17" s="15">
        <f t="shared" si="3"/>
        <v>0</v>
      </c>
      <c r="P17" s="15">
        <f t="shared" si="3"/>
        <v>0</v>
      </c>
      <c r="Q17" s="15">
        <f t="shared" si="3"/>
        <v>0</v>
      </c>
      <c r="R17" s="15">
        <f t="shared" si="3"/>
        <v>32905468</v>
      </c>
      <c r="S17" s="15">
        <f t="shared" si="3"/>
        <v>0</v>
      </c>
      <c r="T17" s="15">
        <f t="shared" si="3"/>
        <v>0</v>
      </c>
      <c r="U17" s="8">
        <f t="shared" si="3"/>
        <v>0</v>
      </c>
    </row>
    <row r="18" spans="1:21" ht="13.5" x14ac:dyDescent="0.25">
      <c r="A18" s="20" t="s">
        <v>116</v>
      </c>
      <c r="B18" s="15">
        <f>+B15-B13</f>
        <v>-417508164</v>
      </c>
      <c r="C18" s="15">
        <f t="shared" ref="C18:U18" si="4">+C15-C13</f>
        <v>-609720163</v>
      </c>
      <c r="D18" s="15">
        <f t="shared" si="4"/>
        <v>-525576253</v>
      </c>
      <c r="E18" s="15">
        <f t="shared" si="4"/>
        <v>-306341086</v>
      </c>
      <c r="F18" s="15">
        <f t="shared" si="4"/>
        <v>-671375233</v>
      </c>
      <c r="G18" s="15">
        <f t="shared" si="4"/>
        <v>-188520400</v>
      </c>
      <c r="H18" s="15">
        <f t="shared" si="4"/>
        <v>-1830579252</v>
      </c>
      <c r="I18" s="15">
        <f t="shared" si="4"/>
        <v>110807842</v>
      </c>
      <c r="J18" s="15">
        <f t="shared" si="4"/>
        <v>-551665639</v>
      </c>
      <c r="K18" s="15">
        <f t="shared" si="4"/>
        <v>-3170055073</v>
      </c>
      <c r="L18" s="15">
        <f t="shared" si="4"/>
        <v>-1390851637</v>
      </c>
      <c r="M18" s="15">
        <f t="shared" si="4"/>
        <v>-223882938</v>
      </c>
      <c r="N18" s="15">
        <f t="shared" si="4"/>
        <v>-375256275</v>
      </c>
      <c r="O18" s="15">
        <f t="shared" si="4"/>
        <v>-336951759</v>
      </c>
      <c r="P18" s="15">
        <f t="shared" si="4"/>
        <v>-425651527</v>
      </c>
      <c r="Q18" s="15">
        <f t="shared" si="4"/>
        <v>-499414662</v>
      </c>
      <c r="R18" s="15">
        <f t="shared" si="4"/>
        <v>-688160230</v>
      </c>
      <c r="S18" s="15">
        <f t="shared" si="4"/>
        <v>-986262408</v>
      </c>
      <c r="T18" s="15">
        <f t="shared" si="4"/>
        <v>-2186397993</v>
      </c>
      <c r="U18" s="8">
        <f t="shared" si="4"/>
        <v>-74312388</v>
      </c>
    </row>
    <row r="19" spans="1:21" ht="13.5" x14ac:dyDescent="0.25">
      <c r="A19" s="20" t="s">
        <v>117</v>
      </c>
      <c r="B19" s="15">
        <f>+B15-B14</f>
        <v>-417508164</v>
      </c>
      <c r="C19" s="15">
        <f t="shared" ref="C19:U19" si="5">+C15-C14</f>
        <v>-609720163</v>
      </c>
      <c r="D19" s="15">
        <f t="shared" si="5"/>
        <v>-525576253</v>
      </c>
      <c r="E19" s="15">
        <f t="shared" si="5"/>
        <v>-306341086</v>
      </c>
      <c r="F19" s="15">
        <f t="shared" si="5"/>
        <v>-671375233</v>
      </c>
      <c r="G19" s="15">
        <f t="shared" si="5"/>
        <v>-188520400</v>
      </c>
      <c r="H19" s="15">
        <f t="shared" si="5"/>
        <v>-1830579252</v>
      </c>
      <c r="I19" s="15">
        <f t="shared" si="5"/>
        <v>110807842</v>
      </c>
      <c r="J19" s="15">
        <f t="shared" si="5"/>
        <v>-551665639</v>
      </c>
      <c r="K19" s="15">
        <f t="shared" si="5"/>
        <v>-3170055073</v>
      </c>
      <c r="L19" s="15">
        <f t="shared" si="5"/>
        <v>-1433784354</v>
      </c>
      <c r="M19" s="15">
        <f t="shared" si="5"/>
        <v>-223882938</v>
      </c>
      <c r="N19" s="15">
        <f t="shared" si="5"/>
        <v>-366206276</v>
      </c>
      <c r="O19" s="15">
        <f t="shared" si="5"/>
        <v>-336951759</v>
      </c>
      <c r="P19" s="15">
        <f t="shared" si="5"/>
        <v>-425651527</v>
      </c>
      <c r="Q19" s="15">
        <f t="shared" si="5"/>
        <v>-499414662</v>
      </c>
      <c r="R19" s="15">
        <f t="shared" si="5"/>
        <v>-721065698</v>
      </c>
      <c r="S19" s="15">
        <f t="shared" si="5"/>
        <v>-986262408</v>
      </c>
      <c r="T19" s="15">
        <f t="shared" si="5"/>
        <v>-2186397993</v>
      </c>
      <c r="U19" s="8">
        <f t="shared" si="5"/>
        <v>-74312388</v>
      </c>
    </row>
    <row r="20" spans="1:21" ht="13.5" x14ac:dyDescent="0.25">
      <c r="A20" s="20" t="s">
        <v>118</v>
      </c>
      <c r="B20" s="17">
        <f>IF(B13=0,0,B15*100/B13)</f>
        <v>43.954598555075783</v>
      </c>
      <c r="C20" s="17">
        <f t="shared" ref="C20:U20" si="6">IF(C13=0,0,C15*100/C13)</f>
        <v>50.690878216436843</v>
      </c>
      <c r="D20" s="17">
        <f t="shared" si="6"/>
        <v>37.780505149400732</v>
      </c>
      <c r="E20" s="17">
        <f t="shared" si="6"/>
        <v>46.997000384127645</v>
      </c>
      <c r="F20" s="17">
        <f t="shared" si="6"/>
        <v>44.459782753846589</v>
      </c>
      <c r="G20" s="17">
        <f t="shared" si="6"/>
        <v>51.749444662931964</v>
      </c>
      <c r="H20" s="17">
        <f t="shared" si="6"/>
        <v>42.990014262689179</v>
      </c>
      <c r="I20" s="17">
        <f t="shared" si="6"/>
        <v>128.28742317591517</v>
      </c>
      <c r="J20" s="17">
        <f t="shared" si="6"/>
        <v>37.03247219771113</v>
      </c>
      <c r="K20" s="17">
        <f t="shared" si="6"/>
        <v>35.970878532061597</v>
      </c>
      <c r="L20" s="17">
        <f t="shared" si="6"/>
        <v>46.426687075024859</v>
      </c>
      <c r="M20" s="17">
        <f t="shared" si="6"/>
        <v>46.175463326040038</v>
      </c>
      <c r="N20" s="17">
        <f t="shared" si="6"/>
        <v>67.882810093618062</v>
      </c>
      <c r="O20" s="17">
        <f t="shared" si="6"/>
        <v>61.622226847779302</v>
      </c>
      <c r="P20" s="17">
        <f t="shared" si="6"/>
        <v>56.624749432781343</v>
      </c>
      <c r="Q20" s="17">
        <f t="shared" si="6"/>
        <v>45.646414015506764</v>
      </c>
      <c r="R20" s="17">
        <f t="shared" si="6"/>
        <v>57.73423344375329</v>
      </c>
      <c r="S20" s="17">
        <f t="shared" si="6"/>
        <v>55.441374020181357</v>
      </c>
      <c r="T20" s="17">
        <f t="shared" si="6"/>
        <v>54.452741351075062</v>
      </c>
      <c r="U20" s="10">
        <f t="shared" si="6"/>
        <v>78.621322119271497</v>
      </c>
    </row>
    <row r="21" spans="1:21" ht="13.5" x14ac:dyDescent="0.25">
      <c r="A21" s="20" t="s">
        <v>119</v>
      </c>
      <c r="B21" s="17">
        <f>IF(B14=0,0,B15*100/B14)</f>
        <v>43.954598555075783</v>
      </c>
      <c r="C21" s="17">
        <f t="shared" ref="C21:U21" si="7">IF(C14=0,0,C15*100/C14)</f>
        <v>50.690878216436843</v>
      </c>
      <c r="D21" s="17">
        <f t="shared" si="7"/>
        <v>37.780505149400732</v>
      </c>
      <c r="E21" s="17">
        <f t="shared" si="7"/>
        <v>46.997000384127645</v>
      </c>
      <c r="F21" s="17">
        <f t="shared" si="7"/>
        <v>44.459782753846589</v>
      </c>
      <c r="G21" s="17">
        <f t="shared" si="7"/>
        <v>51.749444662931964</v>
      </c>
      <c r="H21" s="17">
        <f t="shared" si="7"/>
        <v>42.990014262689179</v>
      </c>
      <c r="I21" s="17">
        <f t="shared" si="7"/>
        <v>128.28742317591517</v>
      </c>
      <c r="J21" s="17">
        <f t="shared" si="7"/>
        <v>37.03247219771113</v>
      </c>
      <c r="K21" s="17">
        <f t="shared" si="7"/>
        <v>35.970878532061597</v>
      </c>
      <c r="L21" s="17">
        <f t="shared" si="7"/>
        <v>45.671419942727574</v>
      </c>
      <c r="M21" s="17">
        <f t="shared" si="7"/>
        <v>46.175463326040038</v>
      </c>
      <c r="N21" s="17">
        <f t="shared" si="7"/>
        <v>68.412711302412291</v>
      </c>
      <c r="O21" s="17">
        <f t="shared" si="7"/>
        <v>61.622226847779302</v>
      </c>
      <c r="P21" s="17">
        <f t="shared" si="7"/>
        <v>56.624749432781343</v>
      </c>
      <c r="Q21" s="17">
        <f t="shared" si="7"/>
        <v>45.646414015506764</v>
      </c>
      <c r="R21" s="17">
        <f t="shared" si="7"/>
        <v>56.590536236030225</v>
      </c>
      <c r="S21" s="17">
        <f t="shared" si="7"/>
        <v>55.441374020181357</v>
      </c>
      <c r="T21" s="17">
        <f t="shared" si="7"/>
        <v>54.452741351075062</v>
      </c>
      <c r="U21" s="10">
        <f t="shared" si="7"/>
        <v>78.621322119271497</v>
      </c>
    </row>
    <row r="22" spans="1:21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6"/>
    </row>
    <row r="23" spans="1:21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6"/>
    </row>
    <row r="24" spans="1:21" ht="13.5" x14ac:dyDescent="0.25">
      <c r="A24" s="20" t="s">
        <v>112</v>
      </c>
      <c r="B24" s="16">
        <v>742840312</v>
      </c>
      <c r="C24" s="16">
        <v>1327495611</v>
      </c>
      <c r="D24" s="16">
        <v>856730995</v>
      </c>
      <c r="E24" s="16">
        <v>630504566</v>
      </c>
      <c r="F24" s="16">
        <v>1437166215</v>
      </c>
      <c r="G24" s="16">
        <v>385512336</v>
      </c>
      <c r="H24" s="16">
        <v>3192430894</v>
      </c>
      <c r="I24" s="16">
        <v>409660230</v>
      </c>
      <c r="J24" s="16">
        <v>878247315</v>
      </c>
      <c r="K24" s="16">
        <v>5150758275</v>
      </c>
      <c r="L24" s="16">
        <v>2670023773</v>
      </c>
      <c r="M24" s="16">
        <v>578965811</v>
      </c>
      <c r="N24" s="16">
        <v>1278304491</v>
      </c>
      <c r="O24" s="16">
        <v>859386543</v>
      </c>
      <c r="P24" s="16">
        <v>1105125775</v>
      </c>
      <c r="Q24" s="16">
        <v>1141301253</v>
      </c>
      <c r="R24" s="16">
        <v>1681131495</v>
      </c>
      <c r="S24" s="16">
        <v>2031104005</v>
      </c>
      <c r="T24" s="16">
        <v>4561862497</v>
      </c>
      <c r="U24" s="9">
        <v>334132806</v>
      </c>
    </row>
    <row r="25" spans="1:21" ht="13.5" x14ac:dyDescent="0.25">
      <c r="A25" s="20" t="s">
        <v>113</v>
      </c>
      <c r="B25" s="16">
        <v>742840312</v>
      </c>
      <c r="C25" s="16">
        <v>1327495611</v>
      </c>
      <c r="D25" s="16">
        <v>856730995</v>
      </c>
      <c r="E25" s="16">
        <v>630504566</v>
      </c>
      <c r="F25" s="16">
        <v>1437166215</v>
      </c>
      <c r="G25" s="16">
        <v>385512336</v>
      </c>
      <c r="H25" s="16">
        <v>3192430894</v>
      </c>
      <c r="I25" s="16">
        <v>409660230</v>
      </c>
      <c r="J25" s="16">
        <v>878247315</v>
      </c>
      <c r="K25" s="16">
        <v>5150758275</v>
      </c>
      <c r="L25" s="16">
        <v>2682251058</v>
      </c>
      <c r="M25" s="16">
        <v>578965811</v>
      </c>
      <c r="N25" s="16">
        <v>1269254492</v>
      </c>
      <c r="O25" s="16">
        <v>859386543</v>
      </c>
      <c r="P25" s="16">
        <v>1105125775</v>
      </c>
      <c r="Q25" s="16">
        <v>1141301253</v>
      </c>
      <c r="R25" s="16">
        <v>1714036963</v>
      </c>
      <c r="S25" s="16">
        <v>2031104005</v>
      </c>
      <c r="T25" s="16">
        <v>4561862497</v>
      </c>
      <c r="U25" s="9">
        <v>334132806</v>
      </c>
    </row>
    <row r="26" spans="1:21" ht="13.5" x14ac:dyDescent="0.25">
      <c r="A26" s="20" t="s">
        <v>114</v>
      </c>
      <c r="B26" s="16">
        <v>334471030</v>
      </c>
      <c r="C26" s="16">
        <v>473414413</v>
      </c>
      <c r="D26" s="16">
        <v>446121071</v>
      </c>
      <c r="E26" s="16">
        <v>200542074</v>
      </c>
      <c r="F26" s="16">
        <v>714832812</v>
      </c>
      <c r="G26" s="16">
        <v>132401554</v>
      </c>
      <c r="H26" s="16">
        <v>1752106958</v>
      </c>
      <c r="I26" s="16">
        <v>407528479</v>
      </c>
      <c r="J26" s="16">
        <v>334886909</v>
      </c>
      <c r="K26" s="16">
        <v>1724862916</v>
      </c>
      <c r="L26" s="16">
        <v>1216569494</v>
      </c>
      <c r="M26" s="16">
        <v>180367233</v>
      </c>
      <c r="N26" s="16">
        <v>470950640</v>
      </c>
      <c r="O26" s="16">
        <v>383503869</v>
      </c>
      <c r="P26" s="16">
        <v>547177979</v>
      </c>
      <c r="Q26" s="16">
        <v>513736205</v>
      </c>
      <c r="R26" s="16">
        <v>913722482</v>
      </c>
      <c r="S26" s="16">
        <v>876584045</v>
      </c>
      <c r="T26" s="16">
        <v>2361622168</v>
      </c>
      <c r="U26" s="9">
        <v>194125996</v>
      </c>
    </row>
    <row r="27" spans="1:21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6"/>
    </row>
    <row r="28" spans="1:21" ht="13.5" x14ac:dyDescent="0.25">
      <c r="A28" s="20" t="s">
        <v>121</v>
      </c>
      <c r="B28" s="15">
        <f>+B25-B24</f>
        <v>0</v>
      </c>
      <c r="C28" s="15">
        <f t="shared" ref="C28:U28" si="8">+C25-C24</f>
        <v>0</v>
      </c>
      <c r="D28" s="15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0</v>
      </c>
      <c r="J28" s="15">
        <f t="shared" si="8"/>
        <v>0</v>
      </c>
      <c r="K28" s="15">
        <f t="shared" si="8"/>
        <v>0</v>
      </c>
      <c r="L28" s="15">
        <f t="shared" si="8"/>
        <v>12227285</v>
      </c>
      <c r="M28" s="15">
        <f t="shared" si="8"/>
        <v>0</v>
      </c>
      <c r="N28" s="15">
        <f t="shared" si="8"/>
        <v>-9049999</v>
      </c>
      <c r="O28" s="15">
        <f t="shared" si="8"/>
        <v>0</v>
      </c>
      <c r="P28" s="15">
        <f t="shared" si="8"/>
        <v>0</v>
      </c>
      <c r="Q28" s="15">
        <f t="shared" si="8"/>
        <v>0</v>
      </c>
      <c r="R28" s="15">
        <f t="shared" si="8"/>
        <v>32905468</v>
      </c>
      <c r="S28" s="15">
        <f t="shared" si="8"/>
        <v>0</v>
      </c>
      <c r="T28" s="15">
        <f t="shared" si="8"/>
        <v>0</v>
      </c>
      <c r="U28" s="8">
        <f t="shared" si="8"/>
        <v>0</v>
      </c>
    </row>
    <row r="29" spans="1:21" ht="13.5" x14ac:dyDescent="0.25">
      <c r="A29" s="20" t="s">
        <v>122</v>
      </c>
      <c r="B29" s="15">
        <f>+B26-B24</f>
        <v>-408369282</v>
      </c>
      <c r="C29" s="15">
        <f t="shared" ref="C29:U29" si="9">+C26-C24</f>
        <v>-854081198</v>
      </c>
      <c r="D29" s="15">
        <f t="shared" si="9"/>
        <v>-410609924</v>
      </c>
      <c r="E29" s="15">
        <f t="shared" si="9"/>
        <v>-429962492</v>
      </c>
      <c r="F29" s="15">
        <f t="shared" si="9"/>
        <v>-722333403</v>
      </c>
      <c r="G29" s="15">
        <f t="shared" si="9"/>
        <v>-253110782</v>
      </c>
      <c r="H29" s="15">
        <f t="shared" si="9"/>
        <v>-1440323936</v>
      </c>
      <c r="I29" s="15">
        <f t="shared" si="9"/>
        <v>-2131751</v>
      </c>
      <c r="J29" s="15">
        <f t="shared" si="9"/>
        <v>-543360406</v>
      </c>
      <c r="K29" s="15">
        <f t="shared" si="9"/>
        <v>-3425895359</v>
      </c>
      <c r="L29" s="15">
        <f t="shared" si="9"/>
        <v>-1453454279</v>
      </c>
      <c r="M29" s="15">
        <f t="shared" si="9"/>
        <v>-398598578</v>
      </c>
      <c r="N29" s="15">
        <f t="shared" si="9"/>
        <v>-807353851</v>
      </c>
      <c r="O29" s="15">
        <f t="shared" si="9"/>
        <v>-475882674</v>
      </c>
      <c r="P29" s="15">
        <f t="shared" si="9"/>
        <v>-557947796</v>
      </c>
      <c r="Q29" s="15">
        <f t="shared" si="9"/>
        <v>-627565048</v>
      </c>
      <c r="R29" s="15">
        <f t="shared" si="9"/>
        <v>-767409013</v>
      </c>
      <c r="S29" s="15">
        <f t="shared" si="9"/>
        <v>-1154519960</v>
      </c>
      <c r="T29" s="15">
        <f t="shared" si="9"/>
        <v>-2200240329</v>
      </c>
      <c r="U29" s="8">
        <f t="shared" si="9"/>
        <v>-140006810</v>
      </c>
    </row>
    <row r="30" spans="1:21" ht="13.5" x14ac:dyDescent="0.25">
      <c r="A30" s="20" t="s">
        <v>123</v>
      </c>
      <c r="B30" s="15">
        <f>+B26-B25</f>
        <v>-408369282</v>
      </c>
      <c r="C30" s="15">
        <f t="shared" ref="C30:U30" si="10">+C26-C25</f>
        <v>-854081198</v>
      </c>
      <c r="D30" s="15">
        <f t="shared" si="10"/>
        <v>-410609924</v>
      </c>
      <c r="E30" s="15">
        <f t="shared" si="10"/>
        <v>-429962492</v>
      </c>
      <c r="F30" s="15">
        <f t="shared" si="10"/>
        <v>-722333403</v>
      </c>
      <c r="G30" s="15">
        <f t="shared" si="10"/>
        <v>-253110782</v>
      </c>
      <c r="H30" s="15">
        <f t="shared" si="10"/>
        <v>-1440323936</v>
      </c>
      <c r="I30" s="15">
        <f t="shared" si="10"/>
        <v>-2131751</v>
      </c>
      <c r="J30" s="15">
        <f t="shared" si="10"/>
        <v>-543360406</v>
      </c>
      <c r="K30" s="15">
        <f t="shared" si="10"/>
        <v>-3425895359</v>
      </c>
      <c r="L30" s="15">
        <f t="shared" si="10"/>
        <v>-1465681564</v>
      </c>
      <c r="M30" s="15">
        <f t="shared" si="10"/>
        <v>-398598578</v>
      </c>
      <c r="N30" s="15">
        <f t="shared" si="10"/>
        <v>-798303852</v>
      </c>
      <c r="O30" s="15">
        <f t="shared" si="10"/>
        <v>-475882674</v>
      </c>
      <c r="P30" s="15">
        <f t="shared" si="10"/>
        <v>-557947796</v>
      </c>
      <c r="Q30" s="15">
        <f t="shared" si="10"/>
        <v>-627565048</v>
      </c>
      <c r="R30" s="15">
        <f t="shared" si="10"/>
        <v>-800314481</v>
      </c>
      <c r="S30" s="15">
        <f t="shared" si="10"/>
        <v>-1154519960</v>
      </c>
      <c r="T30" s="15">
        <f t="shared" si="10"/>
        <v>-2200240329</v>
      </c>
      <c r="U30" s="8">
        <f t="shared" si="10"/>
        <v>-140006810</v>
      </c>
    </row>
    <row r="31" spans="1:21" ht="13.5" x14ac:dyDescent="0.25">
      <c r="A31" s="20" t="s">
        <v>124</v>
      </c>
      <c r="B31" s="17">
        <f>IF(B24=0,0,B26*100/B24)</f>
        <v>45.025966496013211</v>
      </c>
      <c r="C31" s="17">
        <f t="shared" ref="C31:U31" si="11">IF(C24=0,0,C26*100/C24)</f>
        <v>35.662220581157158</v>
      </c>
      <c r="D31" s="17">
        <f t="shared" si="11"/>
        <v>52.072479413447624</v>
      </c>
      <c r="E31" s="17">
        <f t="shared" si="11"/>
        <v>31.806601381535437</v>
      </c>
      <c r="F31" s="17">
        <f t="shared" si="11"/>
        <v>49.739049285958899</v>
      </c>
      <c r="G31" s="17">
        <f t="shared" si="11"/>
        <v>34.344310579986214</v>
      </c>
      <c r="H31" s="17">
        <f t="shared" si="11"/>
        <v>54.883160080081595</v>
      </c>
      <c r="I31" s="17">
        <f t="shared" si="11"/>
        <v>99.47962949686378</v>
      </c>
      <c r="J31" s="17">
        <f t="shared" si="11"/>
        <v>38.1312761542573</v>
      </c>
      <c r="K31" s="17">
        <f t="shared" si="11"/>
        <v>33.487553170023304</v>
      </c>
      <c r="L31" s="17">
        <f t="shared" si="11"/>
        <v>45.563994834138882</v>
      </c>
      <c r="M31" s="17">
        <f t="shared" si="11"/>
        <v>31.153347844230478</v>
      </c>
      <c r="N31" s="17">
        <f t="shared" si="11"/>
        <v>36.841820029246847</v>
      </c>
      <c r="O31" s="17">
        <f t="shared" si="11"/>
        <v>44.625305355753049</v>
      </c>
      <c r="P31" s="17">
        <f t="shared" si="11"/>
        <v>49.512733426202097</v>
      </c>
      <c r="Q31" s="17">
        <f t="shared" si="11"/>
        <v>45.013199069886589</v>
      </c>
      <c r="R31" s="17">
        <f t="shared" si="11"/>
        <v>54.351636663615061</v>
      </c>
      <c r="S31" s="17">
        <f t="shared" si="11"/>
        <v>43.158008789412044</v>
      </c>
      <c r="T31" s="17">
        <f t="shared" si="11"/>
        <v>51.768815249321179</v>
      </c>
      <c r="U31" s="10">
        <f t="shared" si="11"/>
        <v>58.098454421144147</v>
      </c>
    </row>
    <row r="32" spans="1:21" ht="13.5" x14ac:dyDescent="0.25">
      <c r="A32" s="20" t="s">
        <v>125</v>
      </c>
      <c r="B32" s="17">
        <f>IF(B25=0,0,B26*100/B25)</f>
        <v>45.025966496013211</v>
      </c>
      <c r="C32" s="17">
        <f t="shared" ref="C32:U32" si="12">IF(C25=0,0,C26*100/C25)</f>
        <v>35.662220581157158</v>
      </c>
      <c r="D32" s="17">
        <f t="shared" si="12"/>
        <v>52.072479413447624</v>
      </c>
      <c r="E32" s="17">
        <f t="shared" si="12"/>
        <v>31.806601381535437</v>
      </c>
      <c r="F32" s="17">
        <f t="shared" si="12"/>
        <v>49.739049285958899</v>
      </c>
      <c r="G32" s="17">
        <f t="shared" si="12"/>
        <v>34.344310579986214</v>
      </c>
      <c r="H32" s="17">
        <f t="shared" si="12"/>
        <v>54.883160080081595</v>
      </c>
      <c r="I32" s="17">
        <f t="shared" si="12"/>
        <v>99.47962949686378</v>
      </c>
      <c r="J32" s="17">
        <f t="shared" si="12"/>
        <v>38.1312761542573</v>
      </c>
      <c r="K32" s="17">
        <f t="shared" si="12"/>
        <v>33.487553170023304</v>
      </c>
      <c r="L32" s="17">
        <f t="shared" si="12"/>
        <v>45.356287226413691</v>
      </c>
      <c r="M32" s="17">
        <f t="shared" si="12"/>
        <v>31.153347844230478</v>
      </c>
      <c r="N32" s="17">
        <f t="shared" si="12"/>
        <v>37.104508431395018</v>
      </c>
      <c r="O32" s="17">
        <f t="shared" si="12"/>
        <v>44.625305355753049</v>
      </c>
      <c r="P32" s="17">
        <f t="shared" si="12"/>
        <v>49.512733426202097</v>
      </c>
      <c r="Q32" s="17">
        <f t="shared" si="12"/>
        <v>45.013199069886589</v>
      </c>
      <c r="R32" s="17">
        <f t="shared" si="12"/>
        <v>53.308213400529802</v>
      </c>
      <c r="S32" s="17">
        <f t="shared" si="12"/>
        <v>43.158008789412044</v>
      </c>
      <c r="T32" s="17">
        <f t="shared" si="12"/>
        <v>51.768815249321179</v>
      </c>
      <c r="U32" s="10">
        <f t="shared" si="12"/>
        <v>58.098454421144147</v>
      </c>
    </row>
    <row r="33" spans="1:21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6"/>
    </row>
    <row r="34" spans="1:21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6"/>
    </row>
    <row r="35" spans="1:21" ht="13.5" x14ac:dyDescent="0.25">
      <c r="A35" s="20" t="s">
        <v>127</v>
      </c>
      <c r="B35" s="16">
        <v>722340312</v>
      </c>
      <c r="C35" s="16">
        <v>1161047161</v>
      </c>
      <c r="D35" s="16">
        <v>774729361</v>
      </c>
      <c r="E35" s="16">
        <v>578147666</v>
      </c>
      <c r="F35" s="16">
        <v>1361479615</v>
      </c>
      <c r="G35" s="16">
        <v>349012336</v>
      </c>
      <c r="H35" s="16">
        <v>3019754344</v>
      </c>
      <c r="I35" s="16">
        <v>401383230</v>
      </c>
      <c r="J35" s="16">
        <v>810716319</v>
      </c>
      <c r="K35" s="16">
        <v>4909489775</v>
      </c>
      <c r="L35" s="16">
        <v>2435283109</v>
      </c>
      <c r="M35" s="16">
        <v>520874861</v>
      </c>
      <c r="N35" s="16">
        <v>1004035444</v>
      </c>
      <c r="O35" s="16">
        <v>698776489</v>
      </c>
      <c r="P35" s="16">
        <v>1044930775</v>
      </c>
      <c r="Q35" s="16">
        <v>976685653</v>
      </c>
      <c r="R35" s="16">
        <v>1291010003</v>
      </c>
      <c r="S35" s="16">
        <v>1279621005</v>
      </c>
      <c r="T35" s="16">
        <v>3916388500</v>
      </c>
      <c r="U35" s="9">
        <v>299519056</v>
      </c>
    </row>
    <row r="36" spans="1:21" ht="13.5" x14ac:dyDescent="0.25">
      <c r="A36" s="20" t="s">
        <v>128</v>
      </c>
      <c r="B36" s="16">
        <v>722340312</v>
      </c>
      <c r="C36" s="16">
        <v>1161047161</v>
      </c>
      <c r="D36" s="16">
        <v>774729361</v>
      </c>
      <c r="E36" s="16">
        <v>578147666</v>
      </c>
      <c r="F36" s="16">
        <v>1361479615</v>
      </c>
      <c r="G36" s="16">
        <v>349012336</v>
      </c>
      <c r="H36" s="16">
        <v>3019754344</v>
      </c>
      <c r="I36" s="16">
        <v>401383230</v>
      </c>
      <c r="J36" s="16">
        <v>810716319</v>
      </c>
      <c r="K36" s="16">
        <v>4909489775</v>
      </c>
      <c r="L36" s="16">
        <v>2404052808</v>
      </c>
      <c r="M36" s="16">
        <v>520874861</v>
      </c>
      <c r="N36" s="16">
        <v>1004396444</v>
      </c>
      <c r="O36" s="16">
        <v>698776489</v>
      </c>
      <c r="P36" s="16">
        <v>1044930775</v>
      </c>
      <c r="Q36" s="16">
        <v>976685653</v>
      </c>
      <c r="R36" s="16">
        <v>1296135003</v>
      </c>
      <c r="S36" s="16">
        <v>1279621005</v>
      </c>
      <c r="T36" s="16">
        <v>3916388500</v>
      </c>
      <c r="U36" s="9">
        <v>299519056</v>
      </c>
    </row>
    <row r="37" spans="1:21" ht="13.5" x14ac:dyDescent="0.25">
      <c r="A37" s="20" t="s">
        <v>129</v>
      </c>
      <c r="B37" s="16">
        <v>213255079</v>
      </c>
      <c r="C37" s="16">
        <v>401887864</v>
      </c>
      <c r="D37" s="16">
        <v>397493320</v>
      </c>
      <c r="E37" s="16">
        <v>174311019</v>
      </c>
      <c r="F37" s="16">
        <v>685354719</v>
      </c>
      <c r="G37" s="16">
        <v>115949232</v>
      </c>
      <c r="H37" s="16">
        <v>1665135766</v>
      </c>
      <c r="I37" s="16">
        <v>401924077</v>
      </c>
      <c r="J37" s="16">
        <v>319046311</v>
      </c>
      <c r="K37" s="16">
        <v>1647164355</v>
      </c>
      <c r="L37" s="16">
        <v>1122046076</v>
      </c>
      <c r="M37" s="16">
        <v>161466509</v>
      </c>
      <c r="N37" s="16">
        <v>331338266</v>
      </c>
      <c r="O37" s="16">
        <v>318046567</v>
      </c>
      <c r="P37" s="16">
        <v>531168690</v>
      </c>
      <c r="Q37" s="16">
        <v>466734761</v>
      </c>
      <c r="R37" s="16">
        <v>772606871</v>
      </c>
      <c r="S37" s="16">
        <v>646484559</v>
      </c>
      <c r="T37" s="16">
        <v>2020854104</v>
      </c>
      <c r="U37" s="9">
        <v>157031975</v>
      </c>
    </row>
    <row r="38" spans="1:21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6"/>
    </row>
    <row r="39" spans="1:21" ht="13.5" x14ac:dyDescent="0.25">
      <c r="A39" s="20" t="s">
        <v>130</v>
      </c>
      <c r="B39" s="15">
        <f>+B36-B35</f>
        <v>0</v>
      </c>
      <c r="C39" s="15">
        <f t="shared" ref="C39:U39" si="13">+C36-C35</f>
        <v>0</v>
      </c>
      <c r="D39" s="15">
        <f t="shared" si="13"/>
        <v>0</v>
      </c>
      <c r="E39" s="15">
        <f t="shared" si="13"/>
        <v>0</v>
      </c>
      <c r="F39" s="15">
        <f t="shared" si="13"/>
        <v>0</v>
      </c>
      <c r="G39" s="15">
        <f t="shared" si="13"/>
        <v>0</v>
      </c>
      <c r="H39" s="15">
        <f t="shared" si="13"/>
        <v>0</v>
      </c>
      <c r="I39" s="15">
        <f t="shared" si="13"/>
        <v>0</v>
      </c>
      <c r="J39" s="15">
        <f t="shared" si="13"/>
        <v>0</v>
      </c>
      <c r="K39" s="15">
        <f t="shared" si="13"/>
        <v>0</v>
      </c>
      <c r="L39" s="15">
        <f t="shared" si="13"/>
        <v>-31230301</v>
      </c>
      <c r="M39" s="15">
        <f t="shared" si="13"/>
        <v>0</v>
      </c>
      <c r="N39" s="15">
        <f t="shared" si="13"/>
        <v>361000</v>
      </c>
      <c r="O39" s="15">
        <f t="shared" si="13"/>
        <v>0</v>
      </c>
      <c r="P39" s="15">
        <f t="shared" si="13"/>
        <v>0</v>
      </c>
      <c r="Q39" s="15">
        <f t="shared" si="13"/>
        <v>0</v>
      </c>
      <c r="R39" s="15">
        <f t="shared" si="13"/>
        <v>5125000</v>
      </c>
      <c r="S39" s="15">
        <f t="shared" si="13"/>
        <v>0</v>
      </c>
      <c r="T39" s="15">
        <f t="shared" si="13"/>
        <v>0</v>
      </c>
      <c r="U39" s="8">
        <f t="shared" si="13"/>
        <v>0</v>
      </c>
    </row>
    <row r="40" spans="1:21" ht="13.5" x14ac:dyDescent="0.25">
      <c r="A40" s="20" t="s">
        <v>122</v>
      </c>
      <c r="B40" s="15">
        <f>+B37-B35</f>
        <v>-509085233</v>
      </c>
      <c r="C40" s="15">
        <f t="shared" ref="C40:U40" si="14">+C37-C35</f>
        <v>-759159297</v>
      </c>
      <c r="D40" s="15">
        <f t="shared" si="14"/>
        <v>-377236041</v>
      </c>
      <c r="E40" s="15">
        <f t="shared" si="14"/>
        <v>-403836647</v>
      </c>
      <c r="F40" s="15">
        <f t="shared" si="14"/>
        <v>-676124896</v>
      </c>
      <c r="G40" s="15">
        <f t="shared" si="14"/>
        <v>-233063104</v>
      </c>
      <c r="H40" s="15">
        <f t="shared" si="14"/>
        <v>-1354618578</v>
      </c>
      <c r="I40" s="15">
        <f t="shared" si="14"/>
        <v>540847</v>
      </c>
      <c r="J40" s="15">
        <f t="shared" si="14"/>
        <v>-491670008</v>
      </c>
      <c r="K40" s="15">
        <f t="shared" si="14"/>
        <v>-3262325420</v>
      </c>
      <c r="L40" s="15">
        <f t="shared" si="14"/>
        <v>-1313237033</v>
      </c>
      <c r="M40" s="15">
        <f t="shared" si="14"/>
        <v>-359408352</v>
      </c>
      <c r="N40" s="15">
        <f t="shared" si="14"/>
        <v>-672697178</v>
      </c>
      <c r="O40" s="15">
        <f t="shared" si="14"/>
        <v>-380729922</v>
      </c>
      <c r="P40" s="15">
        <f t="shared" si="14"/>
        <v>-513762085</v>
      </c>
      <c r="Q40" s="15">
        <f t="shared" si="14"/>
        <v>-509950892</v>
      </c>
      <c r="R40" s="15">
        <f t="shared" si="14"/>
        <v>-518403132</v>
      </c>
      <c r="S40" s="15">
        <f t="shared" si="14"/>
        <v>-633136446</v>
      </c>
      <c r="T40" s="15">
        <f t="shared" si="14"/>
        <v>-1895534396</v>
      </c>
      <c r="U40" s="8">
        <f t="shared" si="14"/>
        <v>-142487081</v>
      </c>
    </row>
    <row r="41" spans="1:21" ht="13.5" x14ac:dyDescent="0.25">
      <c r="A41" s="20" t="s">
        <v>123</v>
      </c>
      <c r="B41" s="15">
        <f>+B37-B36</f>
        <v>-509085233</v>
      </c>
      <c r="C41" s="15">
        <f t="shared" ref="C41:U41" si="15">+C37-C36</f>
        <v>-759159297</v>
      </c>
      <c r="D41" s="15">
        <f t="shared" si="15"/>
        <v>-377236041</v>
      </c>
      <c r="E41" s="15">
        <f t="shared" si="15"/>
        <v>-403836647</v>
      </c>
      <c r="F41" s="15">
        <f t="shared" si="15"/>
        <v>-676124896</v>
      </c>
      <c r="G41" s="15">
        <f t="shared" si="15"/>
        <v>-233063104</v>
      </c>
      <c r="H41" s="15">
        <f t="shared" si="15"/>
        <v>-1354618578</v>
      </c>
      <c r="I41" s="15">
        <f t="shared" si="15"/>
        <v>540847</v>
      </c>
      <c r="J41" s="15">
        <f t="shared" si="15"/>
        <v>-491670008</v>
      </c>
      <c r="K41" s="15">
        <f t="shared" si="15"/>
        <v>-3262325420</v>
      </c>
      <c r="L41" s="15">
        <f t="shared" si="15"/>
        <v>-1282006732</v>
      </c>
      <c r="M41" s="15">
        <f t="shared" si="15"/>
        <v>-359408352</v>
      </c>
      <c r="N41" s="15">
        <f t="shared" si="15"/>
        <v>-673058178</v>
      </c>
      <c r="O41" s="15">
        <f t="shared" si="15"/>
        <v>-380729922</v>
      </c>
      <c r="P41" s="15">
        <f t="shared" si="15"/>
        <v>-513762085</v>
      </c>
      <c r="Q41" s="15">
        <f t="shared" si="15"/>
        <v>-509950892</v>
      </c>
      <c r="R41" s="15">
        <f t="shared" si="15"/>
        <v>-523528132</v>
      </c>
      <c r="S41" s="15">
        <f t="shared" si="15"/>
        <v>-633136446</v>
      </c>
      <c r="T41" s="15">
        <f t="shared" si="15"/>
        <v>-1895534396</v>
      </c>
      <c r="U41" s="8">
        <f t="shared" si="15"/>
        <v>-142487081</v>
      </c>
    </row>
    <row r="42" spans="1:21" ht="13.5" x14ac:dyDescent="0.25">
      <c r="A42" s="20" t="s">
        <v>124</v>
      </c>
      <c r="B42" s="17">
        <f>IF(B35=0,0,B37*100/B35)</f>
        <v>29.522799081992812</v>
      </c>
      <c r="C42" s="17">
        <f t="shared" ref="C42:U42" si="16">IF(C35=0,0,C37*100/C35)</f>
        <v>34.614258360862571</v>
      </c>
      <c r="D42" s="17">
        <f t="shared" si="16"/>
        <v>51.307377777308737</v>
      </c>
      <c r="E42" s="17">
        <f t="shared" si="16"/>
        <v>30.149913119254901</v>
      </c>
      <c r="F42" s="17">
        <f t="shared" si="16"/>
        <v>50.33896295244935</v>
      </c>
      <c r="G42" s="17">
        <f t="shared" si="16"/>
        <v>33.222101352887421</v>
      </c>
      <c r="H42" s="17">
        <f t="shared" si="16"/>
        <v>55.141431266039433</v>
      </c>
      <c r="I42" s="17">
        <f t="shared" si="16"/>
        <v>100.13474578895585</v>
      </c>
      <c r="J42" s="17">
        <f t="shared" si="16"/>
        <v>39.353631291588691</v>
      </c>
      <c r="K42" s="17">
        <f t="shared" si="16"/>
        <v>33.550621968654575</v>
      </c>
      <c r="L42" s="17">
        <f t="shared" si="16"/>
        <v>46.074564055952642</v>
      </c>
      <c r="M42" s="17">
        <f t="shared" si="16"/>
        <v>30.999098073193437</v>
      </c>
      <c r="N42" s="17">
        <f t="shared" si="16"/>
        <v>33.000654307578408</v>
      </c>
      <c r="O42" s="17">
        <f t="shared" si="16"/>
        <v>45.514777902036712</v>
      </c>
      <c r="P42" s="17">
        <f t="shared" si="16"/>
        <v>50.83290708898874</v>
      </c>
      <c r="Q42" s="17">
        <f t="shared" si="16"/>
        <v>47.78761309397467</v>
      </c>
      <c r="R42" s="17">
        <f t="shared" si="16"/>
        <v>59.845149859772235</v>
      </c>
      <c r="S42" s="17">
        <f t="shared" si="16"/>
        <v>50.521565094189747</v>
      </c>
      <c r="T42" s="17">
        <f t="shared" si="16"/>
        <v>51.599939689333681</v>
      </c>
      <c r="U42" s="10">
        <f t="shared" si="16"/>
        <v>52.428041506647908</v>
      </c>
    </row>
    <row r="43" spans="1:21" ht="13.5" x14ac:dyDescent="0.25">
      <c r="A43" s="20" t="s">
        <v>125</v>
      </c>
      <c r="B43" s="17">
        <f>IF(B36=0,0,B37*100/B36)</f>
        <v>29.522799081992812</v>
      </c>
      <c r="C43" s="17">
        <f t="shared" ref="C43:U43" si="17">IF(C36=0,0,C37*100/C36)</f>
        <v>34.614258360862571</v>
      </c>
      <c r="D43" s="17">
        <f t="shared" si="17"/>
        <v>51.307377777308737</v>
      </c>
      <c r="E43" s="17">
        <f t="shared" si="17"/>
        <v>30.149913119254901</v>
      </c>
      <c r="F43" s="17">
        <f t="shared" si="17"/>
        <v>50.33896295244935</v>
      </c>
      <c r="G43" s="17">
        <f t="shared" si="17"/>
        <v>33.222101352887421</v>
      </c>
      <c r="H43" s="17">
        <f t="shared" si="17"/>
        <v>55.141431266039433</v>
      </c>
      <c r="I43" s="17">
        <f t="shared" si="17"/>
        <v>100.13474578895585</v>
      </c>
      <c r="J43" s="17">
        <f t="shared" si="17"/>
        <v>39.353631291588691</v>
      </c>
      <c r="K43" s="17">
        <f t="shared" si="17"/>
        <v>33.550621968654575</v>
      </c>
      <c r="L43" s="17">
        <f t="shared" si="17"/>
        <v>46.673104362190031</v>
      </c>
      <c r="M43" s="17">
        <f t="shared" si="17"/>
        <v>30.999098073193437</v>
      </c>
      <c r="N43" s="17">
        <f t="shared" si="17"/>
        <v>32.988793217989532</v>
      </c>
      <c r="O43" s="17">
        <f t="shared" si="17"/>
        <v>45.514777902036712</v>
      </c>
      <c r="P43" s="17">
        <f t="shared" si="17"/>
        <v>50.83290708898874</v>
      </c>
      <c r="Q43" s="17">
        <f t="shared" si="17"/>
        <v>47.78761309397467</v>
      </c>
      <c r="R43" s="17">
        <f t="shared" si="17"/>
        <v>59.608518341973983</v>
      </c>
      <c r="S43" s="17">
        <f t="shared" si="17"/>
        <v>50.521565094189747</v>
      </c>
      <c r="T43" s="17">
        <f t="shared" si="17"/>
        <v>51.599939689333681</v>
      </c>
      <c r="U43" s="10">
        <f t="shared" si="17"/>
        <v>52.428041506647908</v>
      </c>
    </row>
    <row r="44" spans="1:21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6"/>
    </row>
    <row r="45" spans="1:21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6"/>
    </row>
    <row r="46" spans="1:21" ht="13.5" x14ac:dyDescent="0.25">
      <c r="A46" s="20" t="s">
        <v>127</v>
      </c>
      <c r="B46" s="16">
        <v>286324999</v>
      </c>
      <c r="C46" s="16">
        <v>321172954</v>
      </c>
      <c r="D46" s="16">
        <v>274863125</v>
      </c>
      <c r="E46" s="16">
        <v>138936788</v>
      </c>
      <c r="F46" s="16">
        <v>340133227</v>
      </c>
      <c r="G46" s="16">
        <v>78371198</v>
      </c>
      <c r="H46" s="16">
        <v>714242043</v>
      </c>
      <c r="I46" s="16">
        <v>247857480</v>
      </c>
      <c r="J46" s="16">
        <v>210604382</v>
      </c>
      <c r="K46" s="16">
        <v>1098129703</v>
      </c>
      <c r="L46" s="16">
        <v>800828345</v>
      </c>
      <c r="M46" s="16">
        <v>136491576</v>
      </c>
      <c r="N46" s="16">
        <v>224917485</v>
      </c>
      <c r="O46" s="16">
        <v>268884699</v>
      </c>
      <c r="P46" s="16">
        <v>233122570</v>
      </c>
      <c r="Q46" s="16">
        <v>258359006</v>
      </c>
      <c r="R46" s="16">
        <v>682440300</v>
      </c>
      <c r="S46" s="16">
        <v>629863593</v>
      </c>
      <c r="T46" s="16">
        <v>1266728621</v>
      </c>
      <c r="U46" s="9">
        <v>191601652</v>
      </c>
    </row>
    <row r="47" spans="1:21" ht="13.5" x14ac:dyDescent="0.25">
      <c r="A47" s="20" t="s">
        <v>128</v>
      </c>
      <c r="B47" s="16">
        <v>286324999</v>
      </c>
      <c r="C47" s="16">
        <v>321172954</v>
      </c>
      <c r="D47" s="16">
        <v>274863125</v>
      </c>
      <c r="E47" s="16">
        <v>138936788</v>
      </c>
      <c r="F47" s="16">
        <v>340133227</v>
      </c>
      <c r="G47" s="16">
        <v>78371198</v>
      </c>
      <c r="H47" s="16">
        <v>714242043</v>
      </c>
      <c r="I47" s="16">
        <v>247857480</v>
      </c>
      <c r="J47" s="16">
        <v>210604382</v>
      </c>
      <c r="K47" s="16">
        <v>1098129703</v>
      </c>
      <c r="L47" s="16">
        <v>800828345</v>
      </c>
      <c r="M47" s="16">
        <v>136491576</v>
      </c>
      <c r="N47" s="16">
        <v>224917485</v>
      </c>
      <c r="O47" s="16">
        <v>268884699</v>
      </c>
      <c r="P47" s="16">
        <v>233122570</v>
      </c>
      <c r="Q47" s="16">
        <v>258359006</v>
      </c>
      <c r="R47" s="16">
        <v>682976065</v>
      </c>
      <c r="S47" s="16">
        <v>629863593</v>
      </c>
      <c r="T47" s="16">
        <v>1266728621</v>
      </c>
      <c r="U47" s="9">
        <v>191601652</v>
      </c>
    </row>
    <row r="48" spans="1:21" ht="13.5" x14ac:dyDescent="0.25">
      <c r="A48" s="20" t="s">
        <v>129</v>
      </c>
      <c r="B48" s="16">
        <v>88721375</v>
      </c>
      <c r="C48" s="16">
        <v>148672459</v>
      </c>
      <c r="D48" s="16">
        <v>148182820</v>
      </c>
      <c r="E48" s="16">
        <v>51554481</v>
      </c>
      <c r="F48" s="16">
        <v>168690758</v>
      </c>
      <c r="G48" s="16">
        <v>0</v>
      </c>
      <c r="H48" s="16">
        <v>335361262</v>
      </c>
      <c r="I48" s="16">
        <v>112624683</v>
      </c>
      <c r="J48" s="16">
        <v>81942870</v>
      </c>
      <c r="K48" s="16">
        <v>447094282</v>
      </c>
      <c r="L48" s="16">
        <v>396959216</v>
      </c>
      <c r="M48" s="16">
        <v>66297797</v>
      </c>
      <c r="N48" s="16">
        <v>101846977</v>
      </c>
      <c r="O48" s="16">
        <v>123820152</v>
      </c>
      <c r="P48" s="16">
        <v>108522363</v>
      </c>
      <c r="Q48" s="16">
        <v>124900249</v>
      </c>
      <c r="R48" s="16">
        <v>380223882</v>
      </c>
      <c r="S48" s="16">
        <v>364040719</v>
      </c>
      <c r="T48" s="16">
        <v>664527027</v>
      </c>
      <c r="U48" s="9">
        <v>90770321</v>
      </c>
    </row>
    <row r="49" spans="1:21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6"/>
    </row>
    <row r="50" spans="1:21" ht="13.5" x14ac:dyDescent="0.25">
      <c r="A50" s="20" t="s">
        <v>132</v>
      </c>
      <c r="B50" s="15">
        <f>+B47-B46</f>
        <v>0</v>
      </c>
      <c r="C50" s="15">
        <f t="shared" ref="C50:U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0</v>
      </c>
      <c r="J50" s="15">
        <f t="shared" si="18"/>
        <v>0</v>
      </c>
      <c r="K50" s="15">
        <f t="shared" si="18"/>
        <v>0</v>
      </c>
      <c r="L50" s="15">
        <f t="shared" si="18"/>
        <v>0</v>
      </c>
      <c r="M50" s="15">
        <f t="shared" si="18"/>
        <v>0</v>
      </c>
      <c r="N50" s="15">
        <f t="shared" si="18"/>
        <v>0</v>
      </c>
      <c r="O50" s="15">
        <f t="shared" si="18"/>
        <v>0</v>
      </c>
      <c r="P50" s="15">
        <f t="shared" si="18"/>
        <v>0</v>
      </c>
      <c r="Q50" s="15">
        <f t="shared" si="18"/>
        <v>0</v>
      </c>
      <c r="R50" s="15">
        <f t="shared" si="18"/>
        <v>535765</v>
      </c>
      <c r="S50" s="15">
        <f t="shared" si="18"/>
        <v>0</v>
      </c>
      <c r="T50" s="15">
        <f t="shared" si="18"/>
        <v>0</v>
      </c>
      <c r="U50" s="8">
        <f t="shared" si="18"/>
        <v>0</v>
      </c>
    </row>
    <row r="51" spans="1:21" ht="13.5" x14ac:dyDescent="0.25">
      <c r="A51" s="20" t="s">
        <v>122</v>
      </c>
      <c r="B51" s="15">
        <f>+B48-B46</f>
        <v>-197603624</v>
      </c>
      <c r="C51" s="15">
        <f t="shared" ref="C51:U51" si="19">+C48-C46</f>
        <v>-172500495</v>
      </c>
      <c r="D51" s="15">
        <f t="shared" si="19"/>
        <v>-126680305</v>
      </c>
      <c r="E51" s="15">
        <f t="shared" si="19"/>
        <v>-87382307</v>
      </c>
      <c r="F51" s="15">
        <f t="shared" si="19"/>
        <v>-171442469</v>
      </c>
      <c r="G51" s="15">
        <f t="shared" si="19"/>
        <v>-78371198</v>
      </c>
      <c r="H51" s="15">
        <f t="shared" si="19"/>
        <v>-378880781</v>
      </c>
      <c r="I51" s="15">
        <f t="shared" si="19"/>
        <v>-135232797</v>
      </c>
      <c r="J51" s="15">
        <f t="shared" si="19"/>
        <v>-128661512</v>
      </c>
      <c r="K51" s="15">
        <f t="shared" si="19"/>
        <v>-651035421</v>
      </c>
      <c r="L51" s="15">
        <f t="shared" si="19"/>
        <v>-403869129</v>
      </c>
      <c r="M51" s="15">
        <f t="shared" si="19"/>
        <v>-70193779</v>
      </c>
      <c r="N51" s="15">
        <f t="shared" si="19"/>
        <v>-123070508</v>
      </c>
      <c r="O51" s="15">
        <f t="shared" si="19"/>
        <v>-145064547</v>
      </c>
      <c r="P51" s="15">
        <f t="shared" si="19"/>
        <v>-124600207</v>
      </c>
      <c r="Q51" s="15">
        <f t="shared" si="19"/>
        <v>-133458757</v>
      </c>
      <c r="R51" s="15">
        <f t="shared" si="19"/>
        <v>-302216418</v>
      </c>
      <c r="S51" s="15">
        <f t="shared" si="19"/>
        <v>-265822874</v>
      </c>
      <c r="T51" s="15">
        <f t="shared" si="19"/>
        <v>-602201594</v>
      </c>
      <c r="U51" s="8">
        <f t="shared" si="19"/>
        <v>-100831331</v>
      </c>
    </row>
    <row r="52" spans="1:21" ht="13.5" x14ac:dyDescent="0.25">
      <c r="A52" s="20" t="s">
        <v>123</v>
      </c>
      <c r="B52" s="15">
        <f>+B48-B47</f>
        <v>-197603624</v>
      </c>
      <c r="C52" s="15">
        <f t="shared" ref="C52:U52" si="20">+C48-C47</f>
        <v>-172500495</v>
      </c>
      <c r="D52" s="15">
        <f t="shared" si="20"/>
        <v>-126680305</v>
      </c>
      <c r="E52" s="15">
        <f t="shared" si="20"/>
        <v>-87382307</v>
      </c>
      <c r="F52" s="15">
        <f t="shared" si="20"/>
        <v>-171442469</v>
      </c>
      <c r="G52" s="15">
        <f t="shared" si="20"/>
        <v>-78371198</v>
      </c>
      <c r="H52" s="15">
        <f t="shared" si="20"/>
        <v>-378880781</v>
      </c>
      <c r="I52" s="15">
        <f t="shared" si="20"/>
        <v>-135232797</v>
      </c>
      <c r="J52" s="15">
        <f t="shared" si="20"/>
        <v>-128661512</v>
      </c>
      <c r="K52" s="15">
        <f t="shared" si="20"/>
        <v>-651035421</v>
      </c>
      <c r="L52" s="15">
        <f t="shared" si="20"/>
        <v>-403869129</v>
      </c>
      <c r="M52" s="15">
        <f t="shared" si="20"/>
        <v>-70193779</v>
      </c>
      <c r="N52" s="15">
        <f t="shared" si="20"/>
        <v>-123070508</v>
      </c>
      <c r="O52" s="15">
        <f t="shared" si="20"/>
        <v>-145064547</v>
      </c>
      <c r="P52" s="15">
        <f t="shared" si="20"/>
        <v>-124600207</v>
      </c>
      <c r="Q52" s="15">
        <f t="shared" si="20"/>
        <v>-133458757</v>
      </c>
      <c r="R52" s="15">
        <f t="shared" si="20"/>
        <v>-302752183</v>
      </c>
      <c r="S52" s="15">
        <f t="shared" si="20"/>
        <v>-265822874</v>
      </c>
      <c r="T52" s="15">
        <f t="shared" si="20"/>
        <v>-602201594</v>
      </c>
      <c r="U52" s="8">
        <f t="shared" si="20"/>
        <v>-100831331</v>
      </c>
    </row>
    <row r="53" spans="1:21" ht="13.5" x14ac:dyDescent="0.25">
      <c r="A53" s="20" t="s">
        <v>124</v>
      </c>
      <c r="B53" s="17">
        <f>IF(B46=0,0,B48*100/B46)</f>
        <v>30.986248252811485</v>
      </c>
      <c r="C53" s="17">
        <f t="shared" ref="C53:U53" si="21">IF(C46=0,0,C48*100/C46)</f>
        <v>46.290466600123494</v>
      </c>
      <c r="D53" s="17">
        <f t="shared" si="21"/>
        <v>53.911495039576515</v>
      </c>
      <c r="E53" s="17">
        <f t="shared" si="21"/>
        <v>37.106429292146871</v>
      </c>
      <c r="F53" s="17">
        <f t="shared" si="21"/>
        <v>49.595495120504651</v>
      </c>
      <c r="G53" s="17">
        <f t="shared" si="21"/>
        <v>0</v>
      </c>
      <c r="H53" s="17">
        <f t="shared" si="21"/>
        <v>46.953447404383617</v>
      </c>
      <c r="I53" s="17">
        <f t="shared" si="21"/>
        <v>45.43929156384548</v>
      </c>
      <c r="J53" s="17">
        <f t="shared" si="21"/>
        <v>38.908435437967285</v>
      </c>
      <c r="K53" s="17">
        <f t="shared" si="21"/>
        <v>40.714159791741835</v>
      </c>
      <c r="L53" s="17">
        <f t="shared" si="21"/>
        <v>49.568577146204781</v>
      </c>
      <c r="M53" s="17">
        <f t="shared" si="21"/>
        <v>48.572812288430164</v>
      </c>
      <c r="N53" s="17">
        <f t="shared" si="21"/>
        <v>45.281929504057899</v>
      </c>
      <c r="O53" s="17">
        <f t="shared" si="21"/>
        <v>46.049534414005464</v>
      </c>
      <c r="P53" s="17">
        <f t="shared" si="21"/>
        <v>46.551632902811598</v>
      </c>
      <c r="Q53" s="17">
        <f t="shared" si="21"/>
        <v>48.343679182602209</v>
      </c>
      <c r="R53" s="17">
        <f t="shared" si="21"/>
        <v>55.71533246204833</v>
      </c>
      <c r="S53" s="17">
        <f t="shared" si="21"/>
        <v>57.796755209504546</v>
      </c>
      <c r="T53" s="17">
        <f t="shared" si="21"/>
        <v>52.460094134085253</v>
      </c>
      <c r="U53" s="10">
        <f t="shared" si="21"/>
        <v>47.374498107145754</v>
      </c>
    </row>
    <row r="54" spans="1:21" ht="13.5" x14ac:dyDescent="0.25">
      <c r="A54" s="20" t="s">
        <v>125</v>
      </c>
      <c r="B54" s="17">
        <f>IF(B47=0,0,B48*100/B47)</f>
        <v>30.986248252811485</v>
      </c>
      <c r="C54" s="17">
        <f t="shared" ref="C54:U54" si="22">IF(C47=0,0,C48*100/C47)</f>
        <v>46.290466600123494</v>
      </c>
      <c r="D54" s="17">
        <f t="shared" si="22"/>
        <v>53.911495039576515</v>
      </c>
      <c r="E54" s="17">
        <f t="shared" si="22"/>
        <v>37.106429292146871</v>
      </c>
      <c r="F54" s="17">
        <f t="shared" si="22"/>
        <v>49.595495120504651</v>
      </c>
      <c r="G54" s="17">
        <f t="shared" si="22"/>
        <v>0</v>
      </c>
      <c r="H54" s="17">
        <f t="shared" si="22"/>
        <v>46.953447404383617</v>
      </c>
      <c r="I54" s="17">
        <f t="shared" si="22"/>
        <v>45.43929156384548</v>
      </c>
      <c r="J54" s="17">
        <f t="shared" si="22"/>
        <v>38.908435437967285</v>
      </c>
      <c r="K54" s="17">
        <f t="shared" si="22"/>
        <v>40.714159791741835</v>
      </c>
      <c r="L54" s="17">
        <f t="shared" si="22"/>
        <v>49.568577146204781</v>
      </c>
      <c r="M54" s="17">
        <f t="shared" si="22"/>
        <v>48.572812288430164</v>
      </c>
      <c r="N54" s="17">
        <f t="shared" si="22"/>
        <v>45.281929504057899</v>
      </c>
      <c r="O54" s="17">
        <f t="shared" si="22"/>
        <v>46.049534414005464</v>
      </c>
      <c r="P54" s="17">
        <f t="shared" si="22"/>
        <v>46.551632902811598</v>
      </c>
      <c r="Q54" s="17">
        <f t="shared" si="22"/>
        <v>48.343679182602209</v>
      </c>
      <c r="R54" s="17">
        <f t="shared" si="22"/>
        <v>55.671626208452857</v>
      </c>
      <c r="S54" s="17">
        <f t="shared" si="22"/>
        <v>57.796755209504546</v>
      </c>
      <c r="T54" s="17">
        <f t="shared" si="22"/>
        <v>52.460094134085253</v>
      </c>
      <c r="U54" s="10">
        <f t="shared" si="22"/>
        <v>47.374498107145754</v>
      </c>
    </row>
    <row r="55" spans="1:21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6"/>
    </row>
    <row r="56" spans="1:21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6"/>
    </row>
    <row r="57" spans="1:21" ht="13.5" x14ac:dyDescent="0.25">
      <c r="A57" s="20" t="s">
        <v>127</v>
      </c>
      <c r="B57" s="16">
        <v>20500000</v>
      </c>
      <c r="C57" s="16">
        <v>166448450</v>
      </c>
      <c r="D57" s="16">
        <v>82001634</v>
      </c>
      <c r="E57" s="16">
        <v>52356900</v>
      </c>
      <c r="F57" s="16">
        <v>75686600</v>
      </c>
      <c r="G57" s="16">
        <v>36500000</v>
      </c>
      <c r="H57" s="16">
        <v>172676550</v>
      </c>
      <c r="I57" s="16">
        <v>8277000</v>
      </c>
      <c r="J57" s="16">
        <v>67530996</v>
      </c>
      <c r="K57" s="16">
        <v>241268500</v>
      </c>
      <c r="L57" s="16">
        <v>234740664</v>
      </c>
      <c r="M57" s="16">
        <v>58090950</v>
      </c>
      <c r="N57" s="16">
        <v>274269047</v>
      </c>
      <c r="O57" s="16">
        <v>160610054</v>
      </c>
      <c r="P57" s="16">
        <v>60195000</v>
      </c>
      <c r="Q57" s="16">
        <v>164615600</v>
      </c>
      <c r="R57" s="16">
        <v>390121492</v>
      </c>
      <c r="S57" s="16">
        <v>751483000</v>
      </c>
      <c r="T57" s="16">
        <v>645473997</v>
      </c>
      <c r="U57" s="9">
        <v>34613750</v>
      </c>
    </row>
    <row r="58" spans="1:21" ht="13.5" x14ac:dyDescent="0.25">
      <c r="A58" s="20" t="s">
        <v>128</v>
      </c>
      <c r="B58" s="16">
        <v>20500000</v>
      </c>
      <c r="C58" s="16">
        <v>166448450</v>
      </c>
      <c r="D58" s="16">
        <v>82001634</v>
      </c>
      <c r="E58" s="16">
        <v>52356900</v>
      </c>
      <c r="F58" s="16">
        <v>75686600</v>
      </c>
      <c r="G58" s="16">
        <v>36500000</v>
      </c>
      <c r="H58" s="16">
        <v>172676550</v>
      </c>
      <c r="I58" s="16">
        <v>8277000</v>
      </c>
      <c r="J58" s="16">
        <v>67530996</v>
      </c>
      <c r="K58" s="16">
        <v>241268500</v>
      </c>
      <c r="L58" s="16">
        <v>278198250</v>
      </c>
      <c r="M58" s="16">
        <v>58090950</v>
      </c>
      <c r="N58" s="16">
        <v>264858048</v>
      </c>
      <c r="O58" s="16">
        <v>160610054</v>
      </c>
      <c r="P58" s="16">
        <v>60195000</v>
      </c>
      <c r="Q58" s="16">
        <v>164615600</v>
      </c>
      <c r="R58" s="16">
        <v>417901960</v>
      </c>
      <c r="S58" s="16">
        <v>751483000</v>
      </c>
      <c r="T58" s="16">
        <v>645473997</v>
      </c>
      <c r="U58" s="9">
        <v>34613750</v>
      </c>
    </row>
    <row r="59" spans="1:21" ht="13.5" x14ac:dyDescent="0.25">
      <c r="A59" s="20" t="s">
        <v>129</v>
      </c>
      <c r="B59" s="16">
        <v>121215951</v>
      </c>
      <c r="C59" s="16">
        <v>71526549</v>
      </c>
      <c r="D59" s="16">
        <v>48627751</v>
      </c>
      <c r="E59" s="16">
        <v>26231055</v>
      </c>
      <c r="F59" s="16">
        <v>29478093</v>
      </c>
      <c r="G59" s="16">
        <v>16452322</v>
      </c>
      <c r="H59" s="16">
        <v>86971192</v>
      </c>
      <c r="I59" s="16">
        <v>5604402</v>
      </c>
      <c r="J59" s="16">
        <v>15840598</v>
      </c>
      <c r="K59" s="16">
        <v>77698561</v>
      </c>
      <c r="L59" s="16">
        <v>94523418</v>
      </c>
      <c r="M59" s="16">
        <v>18900724</v>
      </c>
      <c r="N59" s="16">
        <v>139612374</v>
      </c>
      <c r="O59" s="16">
        <v>65457302</v>
      </c>
      <c r="P59" s="16">
        <v>16009289</v>
      </c>
      <c r="Q59" s="16">
        <v>47001444</v>
      </c>
      <c r="R59" s="16">
        <v>141115611</v>
      </c>
      <c r="S59" s="16">
        <v>230099486</v>
      </c>
      <c r="T59" s="16">
        <v>340768064</v>
      </c>
      <c r="U59" s="9">
        <v>37094021</v>
      </c>
    </row>
    <row r="60" spans="1:21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6"/>
    </row>
    <row r="61" spans="1:21" ht="13.5" x14ac:dyDescent="0.25">
      <c r="A61" s="20" t="s">
        <v>134</v>
      </c>
      <c r="B61" s="15">
        <f>+B58-B57</f>
        <v>0</v>
      </c>
      <c r="C61" s="15">
        <f t="shared" ref="C61:U61" si="23">+C58-C57</f>
        <v>0</v>
      </c>
      <c r="D61" s="15">
        <f t="shared" si="23"/>
        <v>0</v>
      </c>
      <c r="E61" s="15">
        <f t="shared" si="23"/>
        <v>0</v>
      </c>
      <c r="F61" s="15">
        <f t="shared" si="23"/>
        <v>0</v>
      </c>
      <c r="G61" s="15">
        <f t="shared" si="23"/>
        <v>0</v>
      </c>
      <c r="H61" s="15">
        <f t="shared" si="23"/>
        <v>0</v>
      </c>
      <c r="I61" s="15">
        <f t="shared" si="23"/>
        <v>0</v>
      </c>
      <c r="J61" s="15">
        <f t="shared" si="23"/>
        <v>0</v>
      </c>
      <c r="K61" s="15">
        <f t="shared" si="23"/>
        <v>0</v>
      </c>
      <c r="L61" s="15">
        <f t="shared" si="23"/>
        <v>43457586</v>
      </c>
      <c r="M61" s="15">
        <f t="shared" si="23"/>
        <v>0</v>
      </c>
      <c r="N61" s="15">
        <f t="shared" si="23"/>
        <v>-9410999</v>
      </c>
      <c r="O61" s="15">
        <f t="shared" si="23"/>
        <v>0</v>
      </c>
      <c r="P61" s="15">
        <f t="shared" si="23"/>
        <v>0</v>
      </c>
      <c r="Q61" s="15">
        <f t="shared" si="23"/>
        <v>0</v>
      </c>
      <c r="R61" s="15">
        <f t="shared" si="23"/>
        <v>27780468</v>
      </c>
      <c r="S61" s="15">
        <f t="shared" si="23"/>
        <v>0</v>
      </c>
      <c r="T61" s="15">
        <f t="shared" si="23"/>
        <v>0</v>
      </c>
      <c r="U61" s="8">
        <f t="shared" si="23"/>
        <v>0</v>
      </c>
    </row>
    <row r="62" spans="1:21" ht="13.5" x14ac:dyDescent="0.25">
      <c r="A62" s="20" t="s">
        <v>122</v>
      </c>
      <c r="B62" s="15">
        <f>+B59-B57</f>
        <v>100715951</v>
      </c>
      <c r="C62" s="15">
        <f t="shared" ref="C62:U62" si="24">+C59-C57</f>
        <v>-94921901</v>
      </c>
      <c r="D62" s="15">
        <f t="shared" si="24"/>
        <v>-33373883</v>
      </c>
      <c r="E62" s="15">
        <f t="shared" si="24"/>
        <v>-26125845</v>
      </c>
      <c r="F62" s="15">
        <f t="shared" si="24"/>
        <v>-46208507</v>
      </c>
      <c r="G62" s="15">
        <f t="shared" si="24"/>
        <v>-20047678</v>
      </c>
      <c r="H62" s="15">
        <f t="shared" si="24"/>
        <v>-85705358</v>
      </c>
      <c r="I62" s="15">
        <f t="shared" si="24"/>
        <v>-2672598</v>
      </c>
      <c r="J62" s="15">
        <f t="shared" si="24"/>
        <v>-51690398</v>
      </c>
      <c r="K62" s="15">
        <f t="shared" si="24"/>
        <v>-163569939</v>
      </c>
      <c r="L62" s="15">
        <f t="shared" si="24"/>
        <v>-140217246</v>
      </c>
      <c r="M62" s="15">
        <f t="shared" si="24"/>
        <v>-39190226</v>
      </c>
      <c r="N62" s="15">
        <f t="shared" si="24"/>
        <v>-134656673</v>
      </c>
      <c r="O62" s="15">
        <f t="shared" si="24"/>
        <v>-95152752</v>
      </c>
      <c r="P62" s="15">
        <f t="shared" si="24"/>
        <v>-44185711</v>
      </c>
      <c r="Q62" s="15">
        <f t="shared" si="24"/>
        <v>-117614156</v>
      </c>
      <c r="R62" s="15">
        <f t="shared" si="24"/>
        <v>-249005881</v>
      </c>
      <c r="S62" s="15">
        <f t="shared" si="24"/>
        <v>-521383514</v>
      </c>
      <c r="T62" s="15">
        <f t="shared" si="24"/>
        <v>-304705933</v>
      </c>
      <c r="U62" s="8">
        <f t="shared" si="24"/>
        <v>2480271</v>
      </c>
    </row>
    <row r="63" spans="1:21" ht="13.5" x14ac:dyDescent="0.25">
      <c r="A63" s="20" t="s">
        <v>123</v>
      </c>
      <c r="B63" s="15">
        <f>+B59-B58</f>
        <v>100715951</v>
      </c>
      <c r="C63" s="15">
        <f t="shared" ref="C63:U63" si="25">+C59-C58</f>
        <v>-94921901</v>
      </c>
      <c r="D63" s="15">
        <f t="shared" si="25"/>
        <v>-33373883</v>
      </c>
      <c r="E63" s="15">
        <f t="shared" si="25"/>
        <v>-26125845</v>
      </c>
      <c r="F63" s="15">
        <f t="shared" si="25"/>
        <v>-46208507</v>
      </c>
      <c r="G63" s="15">
        <f t="shared" si="25"/>
        <v>-20047678</v>
      </c>
      <c r="H63" s="15">
        <f t="shared" si="25"/>
        <v>-85705358</v>
      </c>
      <c r="I63" s="15">
        <f t="shared" si="25"/>
        <v>-2672598</v>
      </c>
      <c r="J63" s="15">
        <f t="shared" si="25"/>
        <v>-51690398</v>
      </c>
      <c r="K63" s="15">
        <f t="shared" si="25"/>
        <v>-163569939</v>
      </c>
      <c r="L63" s="15">
        <f t="shared" si="25"/>
        <v>-183674832</v>
      </c>
      <c r="M63" s="15">
        <f t="shared" si="25"/>
        <v>-39190226</v>
      </c>
      <c r="N63" s="15">
        <f t="shared" si="25"/>
        <v>-125245674</v>
      </c>
      <c r="O63" s="15">
        <f t="shared" si="25"/>
        <v>-95152752</v>
      </c>
      <c r="P63" s="15">
        <f t="shared" si="25"/>
        <v>-44185711</v>
      </c>
      <c r="Q63" s="15">
        <f t="shared" si="25"/>
        <v>-117614156</v>
      </c>
      <c r="R63" s="15">
        <f t="shared" si="25"/>
        <v>-276786349</v>
      </c>
      <c r="S63" s="15">
        <f t="shared" si="25"/>
        <v>-521383514</v>
      </c>
      <c r="T63" s="15">
        <f t="shared" si="25"/>
        <v>-304705933</v>
      </c>
      <c r="U63" s="8">
        <f t="shared" si="25"/>
        <v>2480271</v>
      </c>
    </row>
    <row r="64" spans="1:21" ht="13.5" x14ac:dyDescent="0.25">
      <c r="A64" s="20" t="s">
        <v>124</v>
      </c>
      <c r="B64" s="17">
        <f>IF(B57=0,0,B59*100/B57)</f>
        <v>591.29732195121949</v>
      </c>
      <c r="C64" s="17">
        <f t="shared" ref="C64:U64" si="26">IF(C57=0,0,C59*100/C57)</f>
        <v>42.9721928921537</v>
      </c>
      <c r="D64" s="17">
        <f t="shared" si="26"/>
        <v>59.300953685874113</v>
      </c>
      <c r="E64" s="17">
        <f t="shared" si="26"/>
        <v>50.100473863043838</v>
      </c>
      <c r="F64" s="17">
        <f t="shared" si="26"/>
        <v>38.947571961219026</v>
      </c>
      <c r="G64" s="17">
        <f t="shared" si="26"/>
        <v>45.074854794520547</v>
      </c>
      <c r="H64" s="17">
        <f t="shared" si="26"/>
        <v>50.366533266966478</v>
      </c>
      <c r="I64" s="17">
        <f t="shared" si="26"/>
        <v>67.710547299746281</v>
      </c>
      <c r="J64" s="17">
        <f t="shared" si="26"/>
        <v>23.456781238647807</v>
      </c>
      <c r="K64" s="17">
        <f t="shared" si="26"/>
        <v>32.204187865386487</v>
      </c>
      <c r="L64" s="17">
        <f t="shared" si="26"/>
        <v>40.267168197155648</v>
      </c>
      <c r="M64" s="17">
        <f t="shared" si="26"/>
        <v>32.536434677002184</v>
      </c>
      <c r="N64" s="17">
        <f t="shared" si="26"/>
        <v>50.903437893230439</v>
      </c>
      <c r="O64" s="17">
        <f t="shared" si="26"/>
        <v>40.755419956461758</v>
      </c>
      <c r="P64" s="17">
        <f t="shared" si="26"/>
        <v>26.595712268460836</v>
      </c>
      <c r="Q64" s="17">
        <f t="shared" si="26"/>
        <v>28.552241707347299</v>
      </c>
      <c r="R64" s="17">
        <f t="shared" si="26"/>
        <v>36.172221703694291</v>
      </c>
      <c r="S64" s="17">
        <f t="shared" si="26"/>
        <v>30.619386732634005</v>
      </c>
      <c r="T64" s="17">
        <f t="shared" si="26"/>
        <v>52.793461174858137</v>
      </c>
      <c r="U64" s="10">
        <f t="shared" si="26"/>
        <v>107.16556570726951</v>
      </c>
    </row>
    <row r="65" spans="1:21" ht="13.5" x14ac:dyDescent="0.25">
      <c r="A65" s="20" t="s">
        <v>125</v>
      </c>
      <c r="B65" s="17">
        <f>IF(B58=0,0,B59*100/B58)</f>
        <v>591.29732195121949</v>
      </c>
      <c r="C65" s="17">
        <f t="shared" ref="C65:U65" si="27">IF(C58=0,0,C59*100/C58)</f>
        <v>42.9721928921537</v>
      </c>
      <c r="D65" s="17">
        <f t="shared" si="27"/>
        <v>59.300953685874113</v>
      </c>
      <c r="E65" s="17">
        <f t="shared" si="27"/>
        <v>50.100473863043838</v>
      </c>
      <c r="F65" s="17">
        <f t="shared" si="27"/>
        <v>38.947571961219026</v>
      </c>
      <c r="G65" s="17">
        <f t="shared" si="27"/>
        <v>45.074854794520547</v>
      </c>
      <c r="H65" s="17">
        <f t="shared" si="27"/>
        <v>50.366533266966478</v>
      </c>
      <c r="I65" s="17">
        <f t="shared" si="27"/>
        <v>67.710547299746281</v>
      </c>
      <c r="J65" s="17">
        <f t="shared" si="27"/>
        <v>23.456781238647807</v>
      </c>
      <c r="K65" s="17">
        <f t="shared" si="27"/>
        <v>32.204187865386487</v>
      </c>
      <c r="L65" s="17">
        <f t="shared" si="27"/>
        <v>33.976999495863112</v>
      </c>
      <c r="M65" s="17">
        <f t="shared" si="27"/>
        <v>32.536434677002184</v>
      </c>
      <c r="N65" s="17">
        <f t="shared" si="27"/>
        <v>52.712150925464798</v>
      </c>
      <c r="O65" s="17">
        <f t="shared" si="27"/>
        <v>40.755419956461758</v>
      </c>
      <c r="P65" s="17">
        <f t="shared" si="27"/>
        <v>26.595712268460836</v>
      </c>
      <c r="Q65" s="17">
        <f t="shared" si="27"/>
        <v>28.552241707347299</v>
      </c>
      <c r="R65" s="17">
        <f t="shared" si="27"/>
        <v>33.767635595678946</v>
      </c>
      <c r="S65" s="17">
        <f t="shared" si="27"/>
        <v>30.619386732634005</v>
      </c>
      <c r="T65" s="17">
        <f t="shared" si="27"/>
        <v>52.793461174858137</v>
      </c>
      <c r="U65" s="10">
        <f t="shared" si="27"/>
        <v>107.16556570726951</v>
      </c>
    </row>
    <row r="66" spans="1:21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6"/>
    </row>
    <row r="67" spans="1:21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6"/>
    </row>
    <row r="68" spans="1:21" ht="13.5" x14ac:dyDescent="0.25">
      <c r="A68" s="20" t="s">
        <v>127</v>
      </c>
      <c r="B68" s="16">
        <v>530565000</v>
      </c>
      <c r="C68" s="16">
        <v>167714000</v>
      </c>
      <c r="D68" s="16">
        <v>184900000</v>
      </c>
      <c r="E68" s="16">
        <v>46717000</v>
      </c>
      <c r="F68" s="16">
        <v>267805000</v>
      </c>
      <c r="G68" s="16">
        <v>97263000</v>
      </c>
      <c r="H68" s="16">
        <v>117124000</v>
      </c>
      <c r="I68" s="16">
        <v>2485000</v>
      </c>
      <c r="J68" s="16">
        <v>90526000</v>
      </c>
      <c r="K68" s="16">
        <v>219115000</v>
      </c>
      <c r="L68" s="16">
        <v>210262000</v>
      </c>
      <c r="M68" s="16">
        <v>51673000</v>
      </c>
      <c r="N68" s="16">
        <v>839356000</v>
      </c>
      <c r="O68" s="16">
        <v>173303000</v>
      </c>
      <c r="P68" s="16">
        <v>2341000</v>
      </c>
      <c r="Q68" s="16">
        <v>150948000</v>
      </c>
      <c r="R68" s="16">
        <v>344365000</v>
      </c>
      <c r="S68" s="16">
        <v>664086000</v>
      </c>
      <c r="T68" s="16">
        <v>517508000</v>
      </c>
      <c r="U68" s="9">
        <v>2525000</v>
      </c>
    </row>
    <row r="69" spans="1:21" ht="13.5" x14ac:dyDescent="0.25">
      <c r="A69" s="20" t="s">
        <v>128</v>
      </c>
      <c r="B69" s="16">
        <v>530565000</v>
      </c>
      <c r="C69" s="16">
        <v>167714000</v>
      </c>
      <c r="D69" s="16">
        <v>184900000</v>
      </c>
      <c r="E69" s="16">
        <v>46717000</v>
      </c>
      <c r="F69" s="16">
        <v>267805000</v>
      </c>
      <c r="G69" s="16">
        <v>97263000</v>
      </c>
      <c r="H69" s="16">
        <v>117124000</v>
      </c>
      <c r="I69" s="16">
        <v>2485000</v>
      </c>
      <c r="J69" s="16">
        <v>90526000</v>
      </c>
      <c r="K69" s="16">
        <v>219115000</v>
      </c>
      <c r="L69" s="16">
        <v>210262000</v>
      </c>
      <c r="M69" s="16">
        <v>51673000</v>
      </c>
      <c r="N69" s="16">
        <v>839356000</v>
      </c>
      <c r="O69" s="16">
        <v>173303000</v>
      </c>
      <c r="P69" s="16">
        <v>2341000</v>
      </c>
      <c r="Q69" s="16">
        <v>150948000</v>
      </c>
      <c r="R69" s="16">
        <v>344365000</v>
      </c>
      <c r="S69" s="16">
        <v>664086000</v>
      </c>
      <c r="T69" s="16">
        <v>517508000</v>
      </c>
      <c r="U69" s="9">
        <v>2525000</v>
      </c>
    </row>
    <row r="70" spans="1:21" ht="13.5" x14ac:dyDescent="0.25">
      <c r="A70" s="20" t="s">
        <v>129</v>
      </c>
      <c r="B70" s="16">
        <v>47713602</v>
      </c>
      <c r="C70" s="16">
        <v>0</v>
      </c>
      <c r="D70" s="16">
        <v>40016226</v>
      </c>
      <c r="E70" s="16">
        <v>0</v>
      </c>
      <c r="F70" s="16">
        <v>0</v>
      </c>
      <c r="G70" s="16">
        <v>0</v>
      </c>
      <c r="H70" s="16">
        <v>71816188</v>
      </c>
      <c r="I70" s="16">
        <v>1694890</v>
      </c>
      <c r="J70" s="16">
        <v>0</v>
      </c>
      <c r="K70" s="16">
        <v>87763450</v>
      </c>
      <c r="L70" s="16">
        <v>0</v>
      </c>
      <c r="M70" s="16">
        <v>21570477</v>
      </c>
      <c r="N70" s="16">
        <v>0</v>
      </c>
      <c r="O70" s="16">
        <v>0</v>
      </c>
      <c r="P70" s="16">
        <v>209705723</v>
      </c>
      <c r="Q70" s="16">
        <v>46077370</v>
      </c>
      <c r="R70" s="16">
        <v>170326738</v>
      </c>
      <c r="S70" s="16">
        <v>0</v>
      </c>
      <c r="T70" s="16">
        <v>319620484</v>
      </c>
      <c r="U70" s="9">
        <v>18094360</v>
      </c>
    </row>
    <row r="71" spans="1:21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6"/>
    </row>
    <row r="72" spans="1:21" ht="13.5" x14ac:dyDescent="0.25">
      <c r="A72" s="20" t="s">
        <v>136</v>
      </c>
      <c r="B72" s="15">
        <f>+B69-B68</f>
        <v>0</v>
      </c>
      <c r="C72" s="15">
        <f t="shared" ref="C72:U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8">
        <f t="shared" si="28"/>
        <v>0</v>
      </c>
    </row>
    <row r="73" spans="1:21" ht="13.5" x14ac:dyDescent="0.25">
      <c r="A73" s="20" t="s">
        <v>122</v>
      </c>
      <c r="B73" s="15">
        <f>+B70-B68</f>
        <v>-482851398</v>
      </c>
      <c r="C73" s="15">
        <f t="shared" ref="C73:U73" si="29">+C70-C68</f>
        <v>-167714000</v>
      </c>
      <c r="D73" s="15">
        <f t="shared" si="29"/>
        <v>-144883774</v>
      </c>
      <c r="E73" s="15">
        <f t="shared" si="29"/>
        <v>-46717000</v>
      </c>
      <c r="F73" s="15">
        <f t="shared" si="29"/>
        <v>-267805000</v>
      </c>
      <c r="G73" s="15">
        <f t="shared" si="29"/>
        <v>-97263000</v>
      </c>
      <c r="H73" s="15">
        <f t="shared" si="29"/>
        <v>-45307812</v>
      </c>
      <c r="I73" s="15">
        <f t="shared" si="29"/>
        <v>-790110</v>
      </c>
      <c r="J73" s="15">
        <f t="shared" si="29"/>
        <v>-90526000</v>
      </c>
      <c r="K73" s="15">
        <f t="shared" si="29"/>
        <v>-131351550</v>
      </c>
      <c r="L73" s="15">
        <f t="shared" si="29"/>
        <v>-210262000</v>
      </c>
      <c r="M73" s="15">
        <f t="shared" si="29"/>
        <v>-30102523</v>
      </c>
      <c r="N73" s="15">
        <f t="shared" si="29"/>
        <v>-839356000</v>
      </c>
      <c r="O73" s="15">
        <f t="shared" si="29"/>
        <v>-173303000</v>
      </c>
      <c r="P73" s="15">
        <f t="shared" si="29"/>
        <v>207364723</v>
      </c>
      <c r="Q73" s="15">
        <f t="shared" si="29"/>
        <v>-104870630</v>
      </c>
      <c r="R73" s="15">
        <f t="shared" si="29"/>
        <v>-174038262</v>
      </c>
      <c r="S73" s="15">
        <f t="shared" si="29"/>
        <v>-664086000</v>
      </c>
      <c r="T73" s="15">
        <f t="shared" si="29"/>
        <v>-197887516</v>
      </c>
      <c r="U73" s="8">
        <f t="shared" si="29"/>
        <v>15569360</v>
      </c>
    </row>
    <row r="74" spans="1:21" ht="13.5" x14ac:dyDescent="0.25">
      <c r="A74" s="20" t="s">
        <v>123</v>
      </c>
      <c r="B74" s="15">
        <f>+B70-B69</f>
        <v>-482851398</v>
      </c>
      <c r="C74" s="15">
        <f t="shared" ref="C74:U74" si="30">+C70-C69</f>
        <v>-167714000</v>
      </c>
      <c r="D74" s="15">
        <f t="shared" si="30"/>
        <v>-144883774</v>
      </c>
      <c r="E74" s="15">
        <f t="shared" si="30"/>
        <v>-46717000</v>
      </c>
      <c r="F74" s="15">
        <f t="shared" si="30"/>
        <v>-267805000</v>
      </c>
      <c r="G74" s="15">
        <f t="shared" si="30"/>
        <v>-97263000</v>
      </c>
      <c r="H74" s="15">
        <f t="shared" si="30"/>
        <v>-45307812</v>
      </c>
      <c r="I74" s="15">
        <f t="shared" si="30"/>
        <v>-790110</v>
      </c>
      <c r="J74" s="15">
        <f t="shared" si="30"/>
        <v>-90526000</v>
      </c>
      <c r="K74" s="15">
        <f t="shared" si="30"/>
        <v>-131351550</v>
      </c>
      <c r="L74" s="15">
        <f t="shared" si="30"/>
        <v>-210262000</v>
      </c>
      <c r="M74" s="15">
        <f t="shared" si="30"/>
        <v>-30102523</v>
      </c>
      <c r="N74" s="15">
        <f t="shared" si="30"/>
        <v>-839356000</v>
      </c>
      <c r="O74" s="15">
        <f t="shared" si="30"/>
        <v>-173303000</v>
      </c>
      <c r="P74" s="15">
        <f t="shared" si="30"/>
        <v>207364723</v>
      </c>
      <c r="Q74" s="15">
        <f t="shared" si="30"/>
        <v>-104870630</v>
      </c>
      <c r="R74" s="15">
        <f t="shared" si="30"/>
        <v>-174038262</v>
      </c>
      <c r="S74" s="15">
        <f t="shared" si="30"/>
        <v>-664086000</v>
      </c>
      <c r="T74" s="15">
        <f t="shared" si="30"/>
        <v>-197887516</v>
      </c>
      <c r="U74" s="8">
        <f t="shared" si="30"/>
        <v>15569360</v>
      </c>
    </row>
    <row r="75" spans="1:21" ht="13.5" x14ac:dyDescent="0.25">
      <c r="A75" s="20" t="s">
        <v>124</v>
      </c>
      <c r="B75" s="17">
        <f>IF(B68=0,0,B70*100/B68)</f>
        <v>8.9929795595261659</v>
      </c>
      <c r="C75" s="17">
        <f t="shared" ref="C75:U75" si="31">IF(C68=0,0,C70*100/C68)</f>
        <v>0</v>
      </c>
      <c r="D75" s="17">
        <f t="shared" si="31"/>
        <v>21.642090859924284</v>
      </c>
      <c r="E75" s="17">
        <f t="shared" si="31"/>
        <v>0</v>
      </c>
      <c r="F75" s="17">
        <f t="shared" si="31"/>
        <v>0</v>
      </c>
      <c r="G75" s="17">
        <f t="shared" si="31"/>
        <v>0</v>
      </c>
      <c r="H75" s="17">
        <f t="shared" si="31"/>
        <v>61.316372391653289</v>
      </c>
      <c r="I75" s="17">
        <f t="shared" si="31"/>
        <v>68.204828973843064</v>
      </c>
      <c r="J75" s="17">
        <f t="shared" si="31"/>
        <v>0</v>
      </c>
      <c r="K75" s="17">
        <f t="shared" si="31"/>
        <v>40.053601989822695</v>
      </c>
      <c r="L75" s="17">
        <f t="shared" si="31"/>
        <v>0</v>
      </c>
      <c r="M75" s="17">
        <f t="shared" si="31"/>
        <v>41.744193292435121</v>
      </c>
      <c r="N75" s="17">
        <f t="shared" si="31"/>
        <v>0</v>
      </c>
      <c r="O75" s="17">
        <f t="shared" si="31"/>
        <v>0</v>
      </c>
      <c r="P75" s="17">
        <f t="shared" si="31"/>
        <v>8957.9548483554045</v>
      </c>
      <c r="Q75" s="17">
        <f t="shared" si="31"/>
        <v>30.525326602538623</v>
      </c>
      <c r="R75" s="17">
        <f t="shared" si="31"/>
        <v>49.461106093824867</v>
      </c>
      <c r="S75" s="17">
        <f t="shared" si="31"/>
        <v>0</v>
      </c>
      <c r="T75" s="17">
        <f t="shared" si="31"/>
        <v>61.761457600655447</v>
      </c>
      <c r="U75" s="10">
        <f t="shared" si="31"/>
        <v>716.60831683168317</v>
      </c>
    </row>
    <row r="76" spans="1:21" ht="13.5" x14ac:dyDescent="0.25">
      <c r="A76" s="20" t="s">
        <v>125</v>
      </c>
      <c r="B76" s="17">
        <f>IF(B69=0,0,B70*100/B69)</f>
        <v>8.9929795595261659</v>
      </c>
      <c r="C76" s="17">
        <f t="shared" ref="C76:U76" si="32">IF(C69=0,0,C70*100/C69)</f>
        <v>0</v>
      </c>
      <c r="D76" s="17">
        <f t="shared" si="32"/>
        <v>21.642090859924284</v>
      </c>
      <c r="E76" s="17">
        <f t="shared" si="32"/>
        <v>0</v>
      </c>
      <c r="F76" s="17">
        <f t="shared" si="32"/>
        <v>0</v>
      </c>
      <c r="G76" s="17">
        <f t="shared" si="32"/>
        <v>0</v>
      </c>
      <c r="H76" s="17">
        <f t="shared" si="32"/>
        <v>61.316372391653289</v>
      </c>
      <c r="I76" s="17">
        <f t="shared" si="32"/>
        <v>68.204828973843064</v>
      </c>
      <c r="J76" s="17">
        <f t="shared" si="32"/>
        <v>0</v>
      </c>
      <c r="K76" s="17">
        <f t="shared" si="32"/>
        <v>40.053601989822695</v>
      </c>
      <c r="L76" s="17">
        <f t="shared" si="32"/>
        <v>0</v>
      </c>
      <c r="M76" s="17">
        <f t="shared" si="32"/>
        <v>41.744193292435121</v>
      </c>
      <c r="N76" s="17">
        <f t="shared" si="32"/>
        <v>0</v>
      </c>
      <c r="O76" s="17">
        <f t="shared" si="32"/>
        <v>0</v>
      </c>
      <c r="P76" s="17">
        <f t="shared" si="32"/>
        <v>8957.9548483554045</v>
      </c>
      <c r="Q76" s="17">
        <f t="shared" si="32"/>
        <v>30.525326602538623</v>
      </c>
      <c r="R76" s="17">
        <f t="shared" si="32"/>
        <v>49.461106093824867</v>
      </c>
      <c r="S76" s="17">
        <f t="shared" si="32"/>
        <v>0</v>
      </c>
      <c r="T76" s="17">
        <f t="shared" si="32"/>
        <v>61.761457600655447</v>
      </c>
      <c r="U76" s="10">
        <f t="shared" si="32"/>
        <v>716.60831683168317</v>
      </c>
    </row>
    <row r="77" spans="1:21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6"/>
    </row>
    <row r="78" spans="1:21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6"/>
    </row>
    <row r="79" spans="1:21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9">
        <v>0</v>
      </c>
    </row>
    <row r="80" spans="1:21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9">
        <v>0</v>
      </c>
    </row>
    <row r="81" spans="1:21" ht="13.5" x14ac:dyDescent="0.25">
      <c r="A81" s="20" t="s">
        <v>140</v>
      </c>
      <c r="B81" s="16">
        <v>508748289</v>
      </c>
      <c r="C81" s="16">
        <v>1240153510</v>
      </c>
      <c r="D81" s="16">
        <v>857799714</v>
      </c>
      <c r="E81" s="16">
        <v>1106279791</v>
      </c>
      <c r="F81" s="16">
        <v>2036235313</v>
      </c>
      <c r="G81" s="16">
        <v>808080801</v>
      </c>
      <c r="H81" s="16">
        <v>3776653870</v>
      </c>
      <c r="I81" s="16">
        <v>0</v>
      </c>
      <c r="J81" s="16">
        <v>963143729</v>
      </c>
      <c r="K81" s="16">
        <v>8190623709</v>
      </c>
      <c r="L81" s="16">
        <v>428380969</v>
      </c>
      <c r="M81" s="16">
        <v>582554386</v>
      </c>
      <c r="N81" s="16">
        <v>2069666030</v>
      </c>
      <c r="O81" s="16">
        <v>742120482</v>
      </c>
      <c r="P81" s="16">
        <v>1399097</v>
      </c>
      <c r="Q81" s="16">
        <v>746734871</v>
      </c>
      <c r="R81" s="16">
        <v>185110554</v>
      </c>
      <c r="S81" s="16">
        <v>2783480341</v>
      </c>
      <c r="T81" s="16">
        <v>1081822255</v>
      </c>
      <c r="U81" s="9">
        <v>0</v>
      </c>
    </row>
    <row r="82" spans="1:21" ht="13.5" x14ac:dyDescent="0.25">
      <c r="A82" s="20" t="s">
        <v>141</v>
      </c>
      <c r="B82" s="16">
        <v>0</v>
      </c>
      <c r="C82" s="16">
        <v>1206780804</v>
      </c>
      <c r="D82" s="16">
        <v>833444224</v>
      </c>
      <c r="E82" s="16">
        <v>1072692892</v>
      </c>
      <c r="F82" s="16">
        <v>1960447548</v>
      </c>
      <c r="G82" s="16">
        <v>778372352</v>
      </c>
      <c r="H82" s="16">
        <v>3637947533</v>
      </c>
      <c r="I82" s="16">
        <v>0</v>
      </c>
      <c r="J82" s="16">
        <v>922981854</v>
      </c>
      <c r="K82" s="16">
        <v>7848912548</v>
      </c>
      <c r="L82" s="16">
        <v>412959413</v>
      </c>
      <c r="M82" s="16">
        <v>561611712</v>
      </c>
      <c r="N82" s="16">
        <v>1976525454</v>
      </c>
      <c r="O82" s="16">
        <v>707439725</v>
      </c>
      <c r="P82" s="16">
        <v>1633583</v>
      </c>
      <c r="Q82" s="16">
        <v>722116364</v>
      </c>
      <c r="R82" s="16">
        <v>178796879</v>
      </c>
      <c r="S82" s="16">
        <v>2683991570</v>
      </c>
      <c r="T82" s="16">
        <v>1057448968</v>
      </c>
      <c r="U82" s="9">
        <v>0</v>
      </c>
    </row>
    <row r="83" spans="1:21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6"/>
    </row>
    <row r="84" spans="1:21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6"/>
    </row>
    <row r="85" spans="1:21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9">
        <v>0</v>
      </c>
    </row>
    <row r="86" spans="1:21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9">
        <v>0</v>
      </c>
    </row>
    <row r="87" spans="1:21" ht="13.5" x14ac:dyDescent="0.25">
      <c r="A87" s="20" t="s">
        <v>140</v>
      </c>
      <c r="B87" s="16">
        <v>1019270</v>
      </c>
      <c r="C87" s="16">
        <v>1586595923</v>
      </c>
      <c r="D87" s="16">
        <v>702635537</v>
      </c>
      <c r="E87" s="16">
        <v>3444660</v>
      </c>
      <c r="F87" s="16">
        <v>3045260168</v>
      </c>
      <c r="G87" s="16">
        <v>324008861</v>
      </c>
      <c r="H87" s="16">
        <v>5353446804</v>
      </c>
      <c r="I87" s="16">
        <v>293581</v>
      </c>
      <c r="J87" s="16">
        <v>1170673687</v>
      </c>
      <c r="K87" s="16">
        <v>7561752930</v>
      </c>
      <c r="L87" s="16">
        <v>12984267</v>
      </c>
      <c r="M87" s="16">
        <v>261056945</v>
      </c>
      <c r="N87" s="16">
        <v>9872051</v>
      </c>
      <c r="O87" s="16">
        <v>-160010</v>
      </c>
      <c r="P87" s="16">
        <v>0</v>
      </c>
      <c r="Q87" s="16">
        <v>1592513065</v>
      </c>
      <c r="R87" s="16">
        <v>21657278</v>
      </c>
      <c r="S87" s="16">
        <v>169484275</v>
      </c>
      <c r="T87" s="16">
        <v>1085193804</v>
      </c>
      <c r="U87" s="9">
        <v>5460112</v>
      </c>
    </row>
    <row r="88" spans="1:21" ht="13.5" x14ac:dyDescent="0.25">
      <c r="A88" s="20" t="s">
        <v>141</v>
      </c>
      <c r="B88" s="16">
        <v>2283701</v>
      </c>
      <c r="C88" s="16">
        <v>1548740586</v>
      </c>
      <c r="D88" s="16">
        <v>716946834</v>
      </c>
      <c r="E88" s="16">
        <v>3998618</v>
      </c>
      <c r="F88" s="16">
        <v>2930968230</v>
      </c>
      <c r="G88" s="16">
        <v>303480753</v>
      </c>
      <c r="H88" s="16">
        <v>5148513308</v>
      </c>
      <c r="I88" s="16">
        <v>165972</v>
      </c>
      <c r="J88" s="16">
        <v>1154542626</v>
      </c>
      <c r="K88" s="16">
        <v>7090015415</v>
      </c>
      <c r="L88" s="16">
        <v>8961063</v>
      </c>
      <c r="M88" s="16">
        <v>241352549</v>
      </c>
      <c r="N88" s="16">
        <v>5844136</v>
      </c>
      <c r="O88" s="16">
        <v>659943</v>
      </c>
      <c r="P88" s="16">
        <v>0</v>
      </c>
      <c r="Q88" s="16">
        <v>1522784026</v>
      </c>
      <c r="R88" s="16">
        <v>20089437</v>
      </c>
      <c r="S88" s="16">
        <v>226397239</v>
      </c>
      <c r="T88" s="16">
        <v>1063846423</v>
      </c>
      <c r="U88" s="9">
        <v>6933562</v>
      </c>
    </row>
    <row r="89" spans="1:21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6"/>
    </row>
    <row r="90" spans="1:21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6"/>
    </row>
    <row r="91" spans="1:21" ht="13.5" x14ac:dyDescent="0.25">
      <c r="A91" s="20" t="s">
        <v>144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219999998</v>
      </c>
      <c r="M91" s="16">
        <v>0</v>
      </c>
      <c r="N91" s="16">
        <v>132257576</v>
      </c>
      <c r="O91" s="16">
        <v>0</v>
      </c>
      <c r="P91" s="16">
        <v>0</v>
      </c>
      <c r="Q91" s="16">
        <v>0</v>
      </c>
      <c r="R91" s="16">
        <v>235761016</v>
      </c>
      <c r="S91" s="16">
        <v>0</v>
      </c>
      <c r="T91" s="16">
        <v>0</v>
      </c>
      <c r="U91" s="9">
        <v>0</v>
      </c>
    </row>
    <row r="92" spans="1:21" ht="13.5" x14ac:dyDescent="0.25">
      <c r="A92" s="20" t="s">
        <v>145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472650147</v>
      </c>
      <c r="M92" s="16">
        <v>0</v>
      </c>
      <c r="N92" s="16">
        <v>435955170</v>
      </c>
      <c r="O92" s="16">
        <v>0</v>
      </c>
      <c r="P92" s="16">
        <v>0</v>
      </c>
      <c r="Q92" s="16">
        <v>0</v>
      </c>
      <c r="R92" s="16">
        <v>835494455</v>
      </c>
      <c r="S92" s="16">
        <v>0</v>
      </c>
      <c r="T92" s="16">
        <v>150587</v>
      </c>
      <c r="U92" s="9">
        <v>346272</v>
      </c>
    </row>
    <row r="93" spans="1:21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6"/>
    </row>
    <row r="94" spans="1:21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9">
        <v>0</v>
      </c>
    </row>
    <row r="95" spans="1:21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4">
        <v>0</v>
      </c>
    </row>
  </sheetData>
  <mergeCells count="2">
    <mergeCell ref="A1:U1"/>
    <mergeCell ref="B2:U2"/>
  </mergeCells>
  <pageMargins left="0.7" right="0.7" top="0.75" bottom="0.75" header="0.3" footer="0.3"/>
  <rowBreaks count="1" manualBreakCount="1"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95"/>
  <sheetViews>
    <sheetView workbookViewId="0">
      <selection sqref="A1:AF1"/>
    </sheetView>
  </sheetViews>
  <sheetFormatPr defaultRowHeight="12.75" x14ac:dyDescent="0.2"/>
  <cols>
    <col min="1" max="1" width="44.42578125" bestFit="1" customWidth="1"/>
    <col min="2" max="32" width="28.85546875" bestFit="1" customWidth="1"/>
  </cols>
  <sheetData>
    <row r="1" spans="1:32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30"/>
    </row>
    <row r="3" spans="1:32" ht="13.5" x14ac:dyDescent="0.25">
      <c r="A3" s="18"/>
      <c r="B3" s="11" t="s">
        <v>443</v>
      </c>
      <c r="C3" s="11" t="s">
        <v>444</v>
      </c>
      <c r="D3" s="11" t="s">
        <v>445</v>
      </c>
      <c r="E3" s="11" t="s">
        <v>446</v>
      </c>
      <c r="F3" s="11" t="s">
        <v>447</v>
      </c>
      <c r="G3" s="11" t="s">
        <v>448</v>
      </c>
      <c r="H3" s="11" t="s">
        <v>449</v>
      </c>
      <c r="I3" s="11" t="s">
        <v>450</v>
      </c>
      <c r="J3" s="11" t="s">
        <v>451</v>
      </c>
      <c r="K3" s="11" t="s">
        <v>452</v>
      </c>
      <c r="L3" s="11" t="s">
        <v>453</v>
      </c>
      <c r="M3" s="11" t="s">
        <v>454</v>
      </c>
      <c r="N3" s="11" t="s">
        <v>455</v>
      </c>
      <c r="O3" s="11" t="s">
        <v>456</v>
      </c>
      <c r="P3" s="11" t="s">
        <v>457</v>
      </c>
      <c r="Q3" s="11" t="s">
        <v>458</v>
      </c>
      <c r="R3" s="11" t="s">
        <v>459</v>
      </c>
      <c r="S3" s="11" t="s">
        <v>460</v>
      </c>
      <c r="T3" s="11" t="s">
        <v>461</v>
      </c>
      <c r="U3" s="11" t="s">
        <v>462</v>
      </c>
      <c r="V3" s="11" t="s">
        <v>463</v>
      </c>
      <c r="W3" s="11" t="s">
        <v>464</v>
      </c>
      <c r="X3" s="11" t="s">
        <v>465</v>
      </c>
      <c r="Y3" s="11" t="s">
        <v>466</v>
      </c>
      <c r="Z3" s="11" t="s">
        <v>467</v>
      </c>
      <c r="AA3" s="11" t="s">
        <v>468</v>
      </c>
      <c r="AB3" s="11" t="s">
        <v>469</v>
      </c>
      <c r="AC3" s="11" t="s">
        <v>470</v>
      </c>
      <c r="AD3" s="11" t="s">
        <v>471</v>
      </c>
      <c r="AE3" s="11" t="s">
        <v>472</v>
      </c>
      <c r="AF3" s="4" t="s">
        <v>473</v>
      </c>
    </row>
    <row r="4" spans="1:32" ht="13.5" x14ac:dyDescent="0.25">
      <c r="A4" s="19"/>
      <c r="B4" s="12" t="s">
        <v>68</v>
      </c>
      <c r="C4" s="12" t="s">
        <v>474</v>
      </c>
      <c r="D4" s="12" t="s">
        <v>475</v>
      </c>
      <c r="E4" s="12" t="s">
        <v>476</v>
      </c>
      <c r="F4" s="12" t="s">
        <v>477</v>
      </c>
      <c r="G4" s="12" t="s">
        <v>478</v>
      </c>
      <c r="H4" s="12" t="s">
        <v>479</v>
      </c>
      <c r="I4" s="12" t="s">
        <v>480</v>
      </c>
      <c r="J4" s="12" t="s">
        <v>481</v>
      </c>
      <c r="K4" s="12" t="s">
        <v>482</v>
      </c>
      <c r="L4" s="12" t="s">
        <v>483</v>
      </c>
      <c r="M4" s="12" t="s">
        <v>484</v>
      </c>
      <c r="N4" s="12" t="s">
        <v>485</v>
      </c>
      <c r="O4" s="12" t="s">
        <v>486</v>
      </c>
      <c r="P4" s="12" t="s">
        <v>487</v>
      </c>
      <c r="Q4" s="12" t="s">
        <v>488</v>
      </c>
      <c r="R4" s="12" t="s">
        <v>489</v>
      </c>
      <c r="S4" s="12" t="s">
        <v>490</v>
      </c>
      <c r="T4" s="12" t="s">
        <v>491</v>
      </c>
      <c r="U4" s="12" t="s">
        <v>417</v>
      </c>
      <c r="V4" s="12" t="s">
        <v>492</v>
      </c>
      <c r="W4" s="12" t="s">
        <v>493</v>
      </c>
      <c r="X4" s="12" t="s">
        <v>494</v>
      </c>
      <c r="Y4" s="12" t="s">
        <v>495</v>
      </c>
      <c r="Z4" s="12" t="s">
        <v>496</v>
      </c>
      <c r="AA4" s="12" t="s">
        <v>497</v>
      </c>
      <c r="AB4" s="12" t="s">
        <v>498</v>
      </c>
      <c r="AC4" s="12" t="s">
        <v>499</v>
      </c>
      <c r="AD4" s="12" t="s">
        <v>500</v>
      </c>
      <c r="AE4" s="12" t="s">
        <v>501</v>
      </c>
      <c r="AF4" s="5" t="s">
        <v>502</v>
      </c>
    </row>
    <row r="5" spans="1:32" ht="13.5" x14ac:dyDescent="0.25">
      <c r="A5" s="19"/>
      <c r="B5" s="12" t="s">
        <v>503</v>
      </c>
      <c r="C5" s="12" t="s">
        <v>84</v>
      </c>
      <c r="D5" s="12" t="s">
        <v>84</v>
      </c>
      <c r="E5" s="12" t="s">
        <v>504</v>
      </c>
      <c r="F5" s="12" t="s">
        <v>84</v>
      </c>
      <c r="G5" s="12" t="s">
        <v>505</v>
      </c>
      <c r="H5" s="12" t="s">
        <v>85</v>
      </c>
      <c r="I5" s="12" t="s">
        <v>85</v>
      </c>
      <c r="J5" s="12" t="s">
        <v>506</v>
      </c>
      <c r="K5" s="12" t="s">
        <v>85</v>
      </c>
      <c r="L5" s="12" t="s">
        <v>84</v>
      </c>
      <c r="M5" s="12" t="s">
        <v>84</v>
      </c>
      <c r="N5" s="12" t="s">
        <v>85</v>
      </c>
      <c r="O5" s="12" t="s">
        <v>84</v>
      </c>
      <c r="P5" s="12" t="s">
        <v>84</v>
      </c>
      <c r="Q5" s="12" t="s">
        <v>84</v>
      </c>
      <c r="R5" s="12" t="s">
        <v>85</v>
      </c>
      <c r="S5" s="12" t="s">
        <v>84</v>
      </c>
      <c r="T5" s="12" t="s">
        <v>84</v>
      </c>
      <c r="U5" s="12" t="s">
        <v>507</v>
      </c>
      <c r="V5" s="12" t="s">
        <v>508</v>
      </c>
      <c r="W5" s="12" t="s">
        <v>85</v>
      </c>
      <c r="X5" s="12" t="s">
        <v>85</v>
      </c>
      <c r="Y5" s="12" t="s">
        <v>85</v>
      </c>
      <c r="Z5" s="12" t="s">
        <v>509</v>
      </c>
      <c r="AA5" s="12" t="s">
        <v>510</v>
      </c>
      <c r="AB5" s="12" t="s">
        <v>511</v>
      </c>
      <c r="AC5" s="12" t="s">
        <v>85</v>
      </c>
      <c r="AD5" s="12" t="s">
        <v>85</v>
      </c>
      <c r="AE5" s="12" t="s">
        <v>84</v>
      </c>
      <c r="AF5" s="5" t="s">
        <v>512</v>
      </c>
    </row>
    <row r="6" spans="1:32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6"/>
    </row>
    <row r="7" spans="1:32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7"/>
    </row>
    <row r="8" spans="1:32" ht="13.5" x14ac:dyDescent="0.25">
      <c r="A8" s="20" t="s">
        <v>107</v>
      </c>
      <c r="B8" s="15">
        <f>+B15</f>
        <v>205261658</v>
      </c>
      <c r="C8" s="15">
        <f t="shared" ref="C8:AF8" si="0">+C15</f>
        <v>415370951</v>
      </c>
      <c r="D8" s="15">
        <f t="shared" si="0"/>
        <v>298177440</v>
      </c>
      <c r="E8" s="15">
        <f t="shared" si="0"/>
        <v>88509858</v>
      </c>
      <c r="F8" s="15">
        <f t="shared" si="0"/>
        <v>37976051</v>
      </c>
      <c r="G8" s="15">
        <f t="shared" si="0"/>
        <v>211653473</v>
      </c>
      <c r="H8" s="15">
        <f t="shared" si="0"/>
        <v>38862805</v>
      </c>
      <c r="I8" s="15">
        <f t="shared" si="0"/>
        <v>135512363</v>
      </c>
      <c r="J8" s="15">
        <f t="shared" si="0"/>
        <v>37709420</v>
      </c>
      <c r="K8" s="15">
        <f t="shared" si="0"/>
        <v>41671033</v>
      </c>
      <c r="L8" s="15">
        <f t="shared" si="0"/>
        <v>50647043</v>
      </c>
      <c r="M8" s="15">
        <f t="shared" si="0"/>
        <v>32383262</v>
      </c>
      <c r="N8" s="15">
        <f t="shared" si="0"/>
        <v>135369387</v>
      </c>
      <c r="O8" s="15">
        <f t="shared" si="0"/>
        <v>-104453725</v>
      </c>
      <c r="P8" s="15">
        <f t="shared" si="0"/>
        <v>6722883</v>
      </c>
      <c r="Q8" s="15">
        <f t="shared" si="0"/>
        <v>48996679</v>
      </c>
      <c r="R8" s="15">
        <f t="shared" si="0"/>
        <v>27220036</v>
      </c>
      <c r="S8" s="15">
        <f t="shared" si="0"/>
        <v>60874443</v>
      </c>
      <c r="T8" s="15">
        <f t="shared" si="0"/>
        <v>108078811</v>
      </c>
      <c r="U8" s="15">
        <f t="shared" si="0"/>
        <v>57217441</v>
      </c>
      <c r="V8" s="15">
        <f t="shared" si="0"/>
        <v>110267034</v>
      </c>
      <c r="W8" s="15">
        <f t="shared" si="0"/>
        <v>50449651</v>
      </c>
      <c r="X8" s="15">
        <f t="shared" si="0"/>
        <v>51546637</v>
      </c>
      <c r="Y8" s="15">
        <f t="shared" si="0"/>
        <v>104218654</v>
      </c>
      <c r="Z8" s="15">
        <f t="shared" si="0"/>
        <v>511913271</v>
      </c>
      <c r="AA8" s="15">
        <f t="shared" si="0"/>
        <v>4224624</v>
      </c>
      <c r="AB8" s="15">
        <f t="shared" si="0"/>
        <v>1533095704</v>
      </c>
      <c r="AC8" s="15">
        <f t="shared" si="0"/>
        <v>127318642</v>
      </c>
      <c r="AD8" s="15">
        <f t="shared" si="0"/>
        <v>103718647</v>
      </c>
      <c r="AE8" s="15">
        <f t="shared" si="0"/>
        <v>174504477</v>
      </c>
      <c r="AF8" s="8">
        <f t="shared" si="0"/>
        <v>108616228</v>
      </c>
    </row>
    <row r="9" spans="1:32" ht="13.5" x14ac:dyDescent="0.25">
      <c r="A9" s="20" t="s">
        <v>108</v>
      </c>
      <c r="B9" s="15">
        <f>+B26</f>
        <v>140887881</v>
      </c>
      <c r="C9" s="15">
        <f t="shared" ref="C9:AF9" si="1">+C26</f>
        <v>409786350</v>
      </c>
      <c r="D9" s="15">
        <f t="shared" si="1"/>
        <v>277916784</v>
      </c>
      <c r="E9" s="15">
        <f t="shared" si="1"/>
        <v>61335485</v>
      </c>
      <c r="F9" s="15">
        <f t="shared" si="1"/>
        <v>51869188</v>
      </c>
      <c r="G9" s="15">
        <f t="shared" si="1"/>
        <v>154155229</v>
      </c>
      <c r="H9" s="15">
        <f t="shared" si="1"/>
        <v>18080307</v>
      </c>
      <c r="I9" s="15">
        <f t="shared" si="1"/>
        <v>146547113</v>
      </c>
      <c r="J9" s="15">
        <f t="shared" si="1"/>
        <v>37496162</v>
      </c>
      <c r="K9" s="15">
        <f t="shared" si="1"/>
        <v>33337296</v>
      </c>
      <c r="L9" s="15">
        <f t="shared" si="1"/>
        <v>38426805</v>
      </c>
      <c r="M9" s="15">
        <f t="shared" si="1"/>
        <v>47963316</v>
      </c>
      <c r="N9" s="15">
        <f t="shared" si="1"/>
        <v>73671784</v>
      </c>
      <c r="O9" s="15">
        <f t="shared" si="1"/>
        <v>84104068</v>
      </c>
      <c r="P9" s="15">
        <f t="shared" si="1"/>
        <v>14254076</v>
      </c>
      <c r="Q9" s="15">
        <f t="shared" si="1"/>
        <v>33709474</v>
      </c>
      <c r="R9" s="15">
        <f t="shared" si="1"/>
        <v>23215582</v>
      </c>
      <c r="S9" s="15">
        <f t="shared" si="1"/>
        <v>28822078</v>
      </c>
      <c r="T9" s="15">
        <f t="shared" si="1"/>
        <v>50257148</v>
      </c>
      <c r="U9" s="15">
        <f t="shared" si="1"/>
        <v>34641200</v>
      </c>
      <c r="V9" s="15">
        <f t="shared" si="1"/>
        <v>111092168</v>
      </c>
      <c r="W9" s="15">
        <f t="shared" si="1"/>
        <v>30289344</v>
      </c>
      <c r="X9" s="15">
        <f t="shared" si="1"/>
        <v>85111958</v>
      </c>
      <c r="Y9" s="15">
        <f t="shared" si="1"/>
        <v>88318548</v>
      </c>
      <c r="Z9" s="15">
        <f t="shared" si="1"/>
        <v>417805769</v>
      </c>
      <c r="AA9" s="15">
        <f t="shared" si="1"/>
        <v>31018348</v>
      </c>
      <c r="AB9" s="15">
        <f t="shared" si="1"/>
        <v>1369111611</v>
      </c>
      <c r="AC9" s="15">
        <f t="shared" si="1"/>
        <v>100365090</v>
      </c>
      <c r="AD9" s="15">
        <f t="shared" si="1"/>
        <v>105511913</v>
      </c>
      <c r="AE9" s="15">
        <f t="shared" si="1"/>
        <v>184401919</v>
      </c>
      <c r="AF9" s="8">
        <f t="shared" si="1"/>
        <v>68756273</v>
      </c>
    </row>
    <row r="10" spans="1:32" ht="13.5" x14ac:dyDescent="0.25">
      <c r="A10" s="20" t="s">
        <v>109</v>
      </c>
      <c r="B10" s="15">
        <f>+B8-B9</f>
        <v>64373777</v>
      </c>
      <c r="C10" s="15">
        <f t="shared" ref="C10:AF10" si="2">+C8-C9</f>
        <v>5584601</v>
      </c>
      <c r="D10" s="15">
        <f t="shared" si="2"/>
        <v>20260656</v>
      </c>
      <c r="E10" s="15">
        <f t="shared" si="2"/>
        <v>27174373</v>
      </c>
      <c r="F10" s="15">
        <f t="shared" si="2"/>
        <v>-13893137</v>
      </c>
      <c r="G10" s="15">
        <f t="shared" si="2"/>
        <v>57498244</v>
      </c>
      <c r="H10" s="15">
        <f t="shared" si="2"/>
        <v>20782498</v>
      </c>
      <c r="I10" s="15">
        <f t="shared" si="2"/>
        <v>-11034750</v>
      </c>
      <c r="J10" s="15">
        <f t="shared" si="2"/>
        <v>213258</v>
      </c>
      <c r="K10" s="15">
        <f t="shared" si="2"/>
        <v>8333737</v>
      </c>
      <c r="L10" s="15">
        <f t="shared" si="2"/>
        <v>12220238</v>
      </c>
      <c r="M10" s="15">
        <f t="shared" si="2"/>
        <v>-15580054</v>
      </c>
      <c r="N10" s="15">
        <f t="shared" si="2"/>
        <v>61697603</v>
      </c>
      <c r="O10" s="15">
        <f t="shared" si="2"/>
        <v>-188557793</v>
      </c>
      <c r="P10" s="15">
        <f t="shared" si="2"/>
        <v>-7531193</v>
      </c>
      <c r="Q10" s="15">
        <f t="shared" si="2"/>
        <v>15287205</v>
      </c>
      <c r="R10" s="15">
        <f t="shared" si="2"/>
        <v>4004454</v>
      </c>
      <c r="S10" s="15">
        <f t="shared" si="2"/>
        <v>32052365</v>
      </c>
      <c r="T10" s="15">
        <f t="shared" si="2"/>
        <v>57821663</v>
      </c>
      <c r="U10" s="15">
        <f t="shared" si="2"/>
        <v>22576241</v>
      </c>
      <c r="V10" s="15">
        <f t="shared" si="2"/>
        <v>-825134</v>
      </c>
      <c r="W10" s="15">
        <f t="shared" si="2"/>
        <v>20160307</v>
      </c>
      <c r="X10" s="15">
        <f t="shared" si="2"/>
        <v>-33565321</v>
      </c>
      <c r="Y10" s="15">
        <f t="shared" si="2"/>
        <v>15900106</v>
      </c>
      <c r="Z10" s="15">
        <f t="shared" si="2"/>
        <v>94107502</v>
      </c>
      <c r="AA10" s="15">
        <f t="shared" si="2"/>
        <v>-26793724</v>
      </c>
      <c r="AB10" s="15">
        <f t="shared" si="2"/>
        <v>163984093</v>
      </c>
      <c r="AC10" s="15">
        <f t="shared" si="2"/>
        <v>26953552</v>
      </c>
      <c r="AD10" s="15">
        <f t="shared" si="2"/>
        <v>-1793266</v>
      </c>
      <c r="AE10" s="15">
        <f t="shared" si="2"/>
        <v>-9897442</v>
      </c>
      <c r="AF10" s="8">
        <f t="shared" si="2"/>
        <v>39859955</v>
      </c>
    </row>
    <row r="11" spans="1:32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6"/>
    </row>
    <row r="12" spans="1:32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6"/>
    </row>
    <row r="13" spans="1:32" ht="13.5" x14ac:dyDescent="0.25">
      <c r="A13" s="20" t="s">
        <v>112</v>
      </c>
      <c r="B13" s="16">
        <v>424457011</v>
      </c>
      <c r="C13" s="16">
        <v>813983031</v>
      </c>
      <c r="D13" s="16">
        <v>734575421</v>
      </c>
      <c r="E13" s="16">
        <v>120431586</v>
      </c>
      <c r="F13" s="16">
        <v>135637816</v>
      </c>
      <c r="G13" s="16">
        <v>467537254</v>
      </c>
      <c r="H13" s="16">
        <v>92344456</v>
      </c>
      <c r="I13" s="16">
        <v>284500565</v>
      </c>
      <c r="J13" s="16">
        <v>101898308</v>
      </c>
      <c r="K13" s="16">
        <v>90036404</v>
      </c>
      <c r="L13" s="16">
        <v>83456950</v>
      </c>
      <c r="M13" s="16">
        <v>202076682</v>
      </c>
      <c r="N13" s="16">
        <v>253762950</v>
      </c>
      <c r="O13" s="16">
        <v>356074923</v>
      </c>
      <c r="P13" s="16">
        <v>105861269</v>
      </c>
      <c r="Q13" s="16">
        <v>70576864</v>
      </c>
      <c r="R13" s="16">
        <v>127096555</v>
      </c>
      <c r="S13" s="16">
        <v>183769909</v>
      </c>
      <c r="T13" s="16">
        <v>237406365</v>
      </c>
      <c r="U13" s="16">
        <v>73822100</v>
      </c>
      <c r="V13" s="16">
        <v>406710136</v>
      </c>
      <c r="W13" s="16">
        <v>99464581</v>
      </c>
      <c r="X13" s="16">
        <v>287982148</v>
      </c>
      <c r="Y13" s="16">
        <v>157685964</v>
      </c>
      <c r="Z13" s="16">
        <v>1104563555</v>
      </c>
      <c r="AA13" s="16">
        <v>94564000</v>
      </c>
      <c r="AB13" s="16">
        <v>2969076794</v>
      </c>
      <c r="AC13" s="16">
        <v>354506808</v>
      </c>
      <c r="AD13" s="16">
        <v>217318667</v>
      </c>
      <c r="AE13" s="16">
        <v>537285622</v>
      </c>
      <c r="AF13" s="9">
        <v>158782400</v>
      </c>
    </row>
    <row r="14" spans="1:32" ht="13.5" x14ac:dyDescent="0.25">
      <c r="A14" s="20" t="s">
        <v>113</v>
      </c>
      <c r="B14" s="16">
        <v>424457011</v>
      </c>
      <c r="C14" s="16">
        <v>813983031</v>
      </c>
      <c r="D14" s="16">
        <v>734575421</v>
      </c>
      <c r="E14" s="16">
        <v>120431586</v>
      </c>
      <c r="F14" s="16">
        <v>135637816</v>
      </c>
      <c r="G14" s="16">
        <v>467537254</v>
      </c>
      <c r="H14" s="16">
        <v>92344456</v>
      </c>
      <c r="I14" s="16">
        <v>284500565</v>
      </c>
      <c r="J14" s="16">
        <v>101898308</v>
      </c>
      <c r="K14" s="16">
        <v>90036404</v>
      </c>
      <c r="L14" s="16">
        <v>83456950</v>
      </c>
      <c r="M14" s="16">
        <v>202076682</v>
      </c>
      <c r="N14" s="16">
        <v>253762950</v>
      </c>
      <c r="O14" s="16">
        <v>356074923</v>
      </c>
      <c r="P14" s="16">
        <v>105861269</v>
      </c>
      <c r="Q14" s="16">
        <v>70576864</v>
      </c>
      <c r="R14" s="16">
        <v>127096555</v>
      </c>
      <c r="S14" s="16">
        <v>183769909</v>
      </c>
      <c r="T14" s="16">
        <v>237406365</v>
      </c>
      <c r="U14" s="16">
        <v>73822100</v>
      </c>
      <c r="V14" s="16">
        <v>406710136</v>
      </c>
      <c r="W14" s="16">
        <v>99464581</v>
      </c>
      <c r="X14" s="16">
        <v>287982148</v>
      </c>
      <c r="Y14" s="16">
        <v>157685964</v>
      </c>
      <c r="Z14" s="16">
        <v>1104563555</v>
      </c>
      <c r="AA14" s="16">
        <v>94564000</v>
      </c>
      <c r="AB14" s="16">
        <v>2969076794</v>
      </c>
      <c r="AC14" s="16">
        <v>354506808</v>
      </c>
      <c r="AD14" s="16">
        <v>217318667</v>
      </c>
      <c r="AE14" s="16">
        <v>537285622</v>
      </c>
      <c r="AF14" s="9">
        <v>158782400</v>
      </c>
    </row>
    <row r="15" spans="1:32" ht="13.5" x14ac:dyDescent="0.25">
      <c r="A15" s="20" t="s">
        <v>114</v>
      </c>
      <c r="B15" s="16">
        <v>205261658</v>
      </c>
      <c r="C15" s="16">
        <v>415370951</v>
      </c>
      <c r="D15" s="16">
        <v>298177440</v>
      </c>
      <c r="E15" s="16">
        <v>88509858</v>
      </c>
      <c r="F15" s="16">
        <v>37976051</v>
      </c>
      <c r="G15" s="16">
        <v>211653473</v>
      </c>
      <c r="H15" s="16">
        <v>38862805</v>
      </c>
      <c r="I15" s="16">
        <v>135512363</v>
      </c>
      <c r="J15" s="16">
        <v>37709420</v>
      </c>
      <c r="K15" s="16">
        <v>41671033</v>
      </c>
      <c r="L15" s="16">
        <v>50647043</v>
      </c>
      <c r="M15" s="16">
        <v>32383262</v>
      </c>
      <c r="N15" s="16">
        <v>135369387</v>
      </c>
      <c r="O15" s="16">
        <v>-104453725</v>
      </c>
      <c r="P15" s="16">
        <v>6722883</v>
      </c>
      <c r="Q15" s="16">
        <v>48996679</v>
      </c>
      <c r="R15" s="16">
        <v>27220036</v>
      </c>
      <c r="S15" s="16">
        <v>60874443</v>
      </c>
      <c r="T15" s="16">
        <v>108078811</v>
      </c>
      <c r="U15" s="16">
        <v>57217441</v>
      </c>
      <c r="V15" s="16">
        <v>110267034</v>
      </c>
      <c r="W15" s="16">
        <v>50449651</v>
      </c>
      <c r="X15" s="16">
        <v>51546637</v>
      </c>
      <c r="Y15" s="16">
        <v>104218654</v>
      </c>
      <c r="Z15" s="16">
        <v>511913271</v>
      </c>
      <c r="AA15" s="16">
        <v>4224624</v>
      </c>
      <c r="AB15" s="16">
        <v>1533095704</v>
      </c>
      <c r="AC15" s="16">
        <v>127318642</v>
      </c>
      <c r="AD15" s="16">
        <v>103718647</v>
      </c>
      <c r="AE15" s="16">
        <v>174504477</v>
      </c>
      <c r="AF15" s="9">
        <v>108616228</v>
      </c>
    </row>
    <row r="16" spans="1:32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6"/>
    </row>
    <row r="17" spans="1:32" ht="13.5" x14ac:dyDescent="0.25">
      <c r="A17" s="20" t="s">
        <v>115</v>
      </c>
      <c r="B17" s="15">
        <f>+B14-B13</f>
        <v>0</v>
      </c>
      <c r="C17" s="15">
        <f t="shared" ref="C17:AF17" si="3">+C14-C13</f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0</v>
      </c>
      <c r="J17" s="15">
        <f t="shared" si="3"/>
        <v>0</v>
      </c>
      <c r="K17" s="15">
        <f t="shared" si="3"/>
        <v>0</v>
      </c>
      <c r="L17" s="15">
        <f t="shared" si="3"/>
        <v>0</v>
      </c>
      <c r="M17" s="15">
        <f t="shared" si="3"/>
        <v>0</v>
      </c>
      <c r="N17" s="15">
        <f t="shared" si="3"/>
        <v>0</v>
      </c>
      <c r="O17" s="15">
        <f t="shared" si="3"/>
        <v>0</v>
      </c>
      <c r="P17" s="15">
        <f t="shared" si="3"/>
        <v>0</v>
      </c>
      <c r="Q17" s="15">
        <f t="shared" si="3"/>
        <v>0</v>
      </c>
      <c r="R17" s="15">
        <f t="shared" si="3"/>
        <v>0</v>
      </c>
      <c r="S17" s="15">
        <f t="shared" si="3"/>
        <v>0</v>
      </c>
      <c r="T17" s="15">
        <f t="shared" si="3"/>
        <v>0</v>
      </c>
      <c r="U17" s="15">
        <f t="shared" si="3"/>
        <v>0</v>
      </c>
      <c r="V17" s="15">
        <f t="shared" si="3"/>
        <v>0</v>
      </c>
      <c r="W17" s="15">
        <f t="shared" si="3"/>
        <v>0</v>
      </c>
      <c r="X17" s="15">
        <f t="shared" si="3"/>
        <v>0</v>
      </c>
      <c r="Y17" s="15">
        <f t="shared" si="3"/>
        <v>0</v>
      </c>
      <c r="Z17" s="15">
        <f t="shared" si="3"/>
        <v>0</v>
      </c>
      <c r="AA17" s="15">
        <f t="shared" si="3"/>
        <v>0</v>
      </c>
      <c r="AB17" s="15">
        <f t="shared" si="3"/>
        <v>0</v>
      </c>
      <c r="AC17" s="15">
        <f t="shared" si="3"/>
        <v>0</v>
      </c>
      <c r="AD17" s="15">
        <f t="shared" si="3"/>
        <v>0</v>
      </c>
      <c r="AE17" s="15">
        <f t="shared" si="3"/>
        <v>0</v>
      </c>
      <c r="AF17" s="8">
        <f t="shared" si="3"/>
        <v>0</v>
      </c>
    </row>
    <row r="18" spans="1:32" ht="13.5" x14ac:dyDescent="0.25">
      <c r="A18" s="20" t="s">
        <v>116</v>
      </c>
      <c r="B18" s="15">
        <f>+B15-B13</f>
        <v>-219195353</v>
      </c>
      <c r="C18" s="15">
        <f t="shared" ref="C18:AF18" si="4">+C15-C13</f>
        <v>-398612080</v>
      </c>
      <c r="D18" s="15">
        <f t="shared" si="4"/>
        <v>-436397981</v>
      </c>
      <c r="E18" s="15">
        <f t="shared" si="4"/>
        <v>-31921728</v>
      </c>
      <c r="F18" s="15">
        <f t="shared" si="4"/>
        <v>-97661765</v>
      </c>
      <c r="G18" s="15">
        <f t="shared" si="4"/>
        <v>-255883781</v>
      </c>
      <c r="H18" s="15">
        <f t="shared" si="4"/>
        <v>-53481651</v>
      </c>
      <c r="I18" s="15">
        <f t="shared" si="4"/>
        <v>-148988202</v>
      </c>
      <c r="J18" s="15">
        <f t="shared" si="4"/>
        <v>-64188888</v>
      </c>
      <c r="K18" s="15">
        <f t="shared" si="4"/>
        <v>-48365371</v>
      </c>
      <c r="L18" s="15">
        <f t="shared" si="4"/>
        <v>-32809907</v>
      </c>
      <c r="M18" s="15">
        <f t="shared" si="4"/>
        <v>-169693420</v>
      </c>
      <c r="N18" s="15">
        <f t="shared" si="4"/>
        <v>-118393563</v>
      </c>
      <c r="O18" s="15">
        <f t="shared" si="4"/>
        <v>-460528648</v>
      </c>
      <c r="P18" s="15">
        <f t="shared" si="4"/>
        <v>-99138386</v>
      </c>
      <c r="Q18" s="15">
        <f t="shared" si="4"/>
        <v>-21580185</v>
      </c>
      <c r="R18" s="15">
        <f t="shared" si="4"/>
        <v>-99876519</v>
      </c>
      <c r="S18" s="15">
        <f t="shared" si="4"/>
        <v>-122895466</v>
      </c>
      <c r="T18" s="15">
        <f t="shared" si="4"/>
        <v>-129327554</v>
      </c>
      <c r="U18" s="15">
        <f t="shared" si="4"/>
        <v>-16604659</v>
      </c>
      <c r="V18" s="15">
        <f t="shared" si="4"/>
        <v>-296443102</v>
      </c>
      <c r="W18" s="15">
        <f t="shared" si="4"/>
        <v>-49014930</v>
      </c>
      <c r="X18" s="15">
        <f t="shared" si="4"/>
        <v>-236435511</v>
      </c>
      <c r="Y18" s="15">
        <f t="shared" si="4"/>
        <v>-53467310</v>
      </c>
      <c r="Z18" s="15">
        <f t="shared" si="4"/>
        <v>-592650284</v>
      </c>
      <c r="AA18" s="15">
        <f t="shared" si="4"/>
        <v>-90339376</v>
      </c>
      <c r="AB18" s="15">
        <f t="shared" si="4"/>
        <v>-1435981090</v>
      </c>
      <c r="AC18" s="15">
        <f t="shared" si="4"/>
        <v>-227188166</v>
      </c>
      <c r="AD18" s="15">
        <f t="shared" si="4"/>
        <v>-113600020</v>
      </c>
      <c r="AE18" s="15">
        <f t="shared" si="4"/>
        <v>-362781145</v>
      </c>
      <c r="AF18" s="8">
        <f t="shared" si="4"/>
        <v>-50166172</v>
      </c>
    </row>
    <row r="19" spans="1:32" ht="13.5" x14ac:dyDescent="0.25">
      <c r="A19" s="20" t="s">
        <v>117</v>
      </c>
      <c r="B19" s="15">
        <f>+B15-B14</f>
        <v>-219195353</v>
      </c>
      <c r="C19" s="15">
        <f t="shared" ref="C19:AF19" si="5">+C15-C14</f>
        <v>-398612080</v>
      </c>
      <c r="D19" s="15">
        <f t="shared" si="5"/>
        <v>-436397981</v>
      </c>
      <c r="E19" s="15">
        <f t="shared" si="5"/>
        <v>-31921728</v>
      </c>
      <c r="F19" s="15">
        <f t="shared" si="5"/>
        <v>-97661765</v>
      </c>
      <c r="G19" s="15">
        <f t="shared" si="5"/>
        <v>-255883781</v>
      </c>
      <c r="H19" s="15">
        <f t="shared" si="5"/>
        <v>-53481651</v>
      </c>
      <c r="I19" s="15">
        <f t="shared" si="5"/>
        <v>-148988202</v>
      </c>
      <c r="J19" s="15">
        <f t="shared" si="5"/>
        <v>-64188888</v>
      </c>
      <c r="K19" s="15">
        <f t="shared" si="5"/>
        <v>-48365371</v>
      </c>
      <c r="L19" s="15">
        <f t="shared" si="5"/>
        <v>-32809907</v>
      </c>
      <c r="M19" s="15">
        <f t="shared" si="5"/>
        <v>-169693420</v>
      </c>
      <c r="N19" s="15">
        <f t="shared" si="5"/>
        <v>-118393563</v>
      </c>
      <c r="O19" s="15">
        <f t="shared" si="5"/>
        <v>-460528648</v>
      </c>
      <c r="P19" s="15">
        <f t="shared" si="5"/>
        <v>-99138386</v>
      </c>
      <c r="Q19" s="15">
        <f t="shared" si="5"/>
        <v>-21580185</v>
      </c>
      <c r="R19" s="15">
        <f t="shared" si="5"/>
        <v>-99876519</v>
      </c>
      <c r="S19" s="15">
        <f t="shared" si="5"/>
        <v>-122895466</v>
      </c>
      <c r="T19" s="15">
        <f t="shared" si="5"/>
        <v>-129327554</v>
      </c>
      <c r="U19" s="15">
        <f t="shared" si="5"/>
        <v>-16604659</v>
      </c>
      <c r="V19" s="15">
        <f t="shared" si="5"/>
        <v>-296443102</v>
      </c>
      <c r="W19" s="15">
        <f t="shared" si="5"/>
        <v>-49014930</v>
      </c>
      <c r="X19" s="15">
        <f t="shared" si="5"/>
        <v>-236435511</v>
      </c>
      <c r="Y19" s="15">
        <f t="shared" si="5"/>
        <v>-53467310</v>
      </c>
      <c r="Z19" s="15">
        <f t="shared" si="5"/>
        <v>-592650284</v>
      </c>
      <c r="AA19" s="15">
        <f t="shared" si="5"/>
        <v>-90339376</v>
      </c>
      <c r="AB19" s="15">
        <f t="shared" si="5"/>
        <v>-1435981090</v>
      </c>
      <c r="AC19" s="15">
        <f t="shared" si="5"/>
        <v>-227188166</v>
      </c>
      <c r="AD19" s="15">
        <f t="shared" si="5"/>
        <v>-113600020</v>
      </c>
      <c r="AE19" s="15">
        <f t="shared" si="5"/>
        <v>-362781145</v>
      </c>
      <c r="AF19" s="8">
        <f t="shared" si="5"/>
        <v>-50166172</v>
      </c>
    </row>
    <row r="20" spans="1:32" ht="13.5" x14ac:dyDescent="0.25">
      <c r="A20" s="20" t="s">
        <v>118</v>
      </c>
      <c r="B20" s="17">
        <f>IF(B13=0,0,B15*100/B13)</f>
        <v>48.358644734460519</v>
      </c>
      <c r="C20" s="17">
        <f t="shared" ref="C20:AF20" si="6">IF(C13=0,0,C15*100/C13)</f>
        <v>51.029436140665688</v>
      </c>
      <c r="D20" s="17">
        <f t="shared" si="6"/>
        <v>40.59180738637864</v>
      </c>
      <c r="E20" s="17">
        <f t="shared" si="6"/>
        <v>73.493890547949775</v>
      </c>
      <c r="F20" s="17">
        <f t="shared" si="6"/>
        <v>27.998129223785202</v>
      </c>
      <c r="G20" s="17">
        <f t="shared" si="6"/>
        <v>45.26986270916499</v>
      </c>
      <c r="H20" s="17">
        <f t="shared" si="6"/>
        <v>42.084610905066135</v>
      </c>
      <c r="I20" s="17">
        <f t="shared" si="6"/>
        <v>47.631667445018955</v>
      </c>
      <c r="J20" s="17">
        <f t="shared" si="6"/>
        <v>37.006914776249275</v>
      </c>
      <c r="K20" s="17">
        <f t="shared" si="6"/>
        <v>46.282427050285129</v>
      </c>
      <c r="L20" s="17">
        <f t="shared" si="6"/>
        <v>60.686429350701168</v>
      </c>
      <c r="M20" s="17">
        <f t="shared" si="6"/>
        <v>16.02523442066413</v>
      </c>
      <c r="N20" s="17">
        <f t="shared" si="6"/>
        <v>53.344819249618588</v>
      </c>
      <c r="O20" s="17">
        <f t="shared" si="6"/>
        <v>-29.334760257744968</v>
      </c>
      <c r="P20" s="17">
        <f t="shared" si="6"/>
        <v>6.3506540810501715</v>
      </c>
      <c r="Q20" s="17">
        <f t="shared" si="6"/>
        <v>69.42314552258938</v>
      </c>
      <c r="R20" s="17">
        <f t="shared" si="6"/>
        <v>21.416816529763533</v>
      </c>
      <c r="S20" s="17">
        <f t="shared" si="6"/>
        <v>33.125359495062924</v>
      </c>
      <c r="T20" s="17">
        <f t="shared" si="6"/>
        <v>45.524816068010644</v>
      </c>
      <c r="U20" s="17">
        <f t="shared" si="6"/>
        <v>77.507197709087123</v>
      </c>
      <c r="V20" s="17">
        <f t="shared" si="6"/>
        <v>27.111946381390407</v>
      </c>
      <c r="W20" s="17">
        <f t="shared" si="6"/>
        <v>50.72122205994112</v>
      </c>
      <c r="X20" s="17">
        <f t="shared" si="6"/>
        <v>17.899247351957385</v>
      </c>
      <c r="Y20" s="17">
        <f t="shared" si="6"/>
        <v>66.092536936261496</v>
      </c>
      <c r="Z20" s="17">
        <f t="shared" si="6"/>
        <v>46.345297985139482</v>
      </c>
      <c r="AA20" s="17">
        <f t="shared" si="6"/>
        <v>4.4674759950932703</v>
      </c>
      <c r="AB20" s="17">
        <f t="shared" si="6"/>
        <v>51.635434526251593</v>
      </c>
      <c r="AC20" s="17">
        <f t="shared" si="6"/>
        <v>35.914300974439961</v>
      </c>
      <c r="AD20" s="17">
        <f t="shared" si="6"/>
        <v>47.726524569562173</v>
      </c>
      <c r="AE20" s="17">
        <f t="shared" si="6"/>
        <v>32.478903185687706</v>
      </c>
      <c r="AF20" s="10">
        <f t="shared" si="6"/>
        <v>68.405709952740352</v>
      </c>
    </row>
    <row r="21" spans="1:32" ht="13.5" x14ac:dyDescent="0.25">
      <c r="A21" s="20" t="s">
        <v>119</v>
      </c>
      <c r="B21" s="17">
        <f>IF(B14=0,0,B15*100/B14)</f>
        <v>48.358644734460519</v>
      </c>
      <c r="C21" s="17">
        <f t="shared" ref="C21:AF21" si="7">IF(C14=0,0,C15*100/C14)</f>
        <v>51.029436140665688</v>
      </c>
      <c r="D21" s="17">
        <f t="shared" si="7"/>
        <v>40.59180738637864</v>
      </c>
      <c r="E21" s="17">
        <f t="shared" si="7"/>
        <v>73.493890547949775</v>
      </c>
      <c r="F21" s="17">
        <f t="shared" si="7"/>
        <v>27.998129223785202</v>
      </c>
      <c r="G21" s="17">
        <f t="shared" si="7"/>
        <v>45.26986270916499</v>
      </c>
      <c r="H21" s="17">
        <f t="shared" si="7"/>
        <v>42.084610905066135</v>
      </c>
      <c r="I21" s="17">
        <f t="shared" si="7"/>
        <v>47.631667445018955</v>
      </c>
      <c r="J21" s="17">
        <f t="shared" si="7"/>
        <v>37.006914776249275</v>
      </c>
      <c r="K21" s="17">
        <f t="shared" si="7"/>
        <v>46.282427050285129</v>
      </c>
      <c r="L21" s="17">
        <f t="shared" si="7"/>
        <v>60.686429350701168</v>
      </c>
      <c r="M21" s="17">
        <f t="shared" si="7"/>
        <v>16.02523442066413</v>
      </c>
      <c r="N21" s="17">
        <f t="shared" si="7"/>
        <v>53.344819249618588</v>
      </c>
      <c r="O21" s="17">
        <f t="shared" si="7"/>
        <v>-29.334760257744968</v>
      </c>
      <c r="P21" s="17">
        <f t="shared" si="7"/>
        <v>6.3506540810501715</v>
      </c>
      <c r="Q21" s="17">
        <f t="shared" si="7"/>
        <v>69.42314552258938</v>
      </c>
      <c r="R21" s="17">
        <f t="shared" si="7"/>
        <v>21.416816529763533</v>
      </c>
      <c r="S21" s="17">
        <f t="shared" si="7"/>
        <v>33.125359495062924</v>
      </c>
      <c r="T21" s="17">
        <f t="shared" si="7"/>
        <v>45.524816068010644</v>
      </c>
      <c r="U21" s="17">
        <f t="shared" si="7"/>
        <v>77.507197709087123</v>
      </c>
      <c r="V21" s="17">
        <f t="shared" si="7"/>
        <v>27.111946381390407</v>
      </c>
      <c r="W21" s="17">
        <f t="shared" si="7"/>
        <v>50.72122205994112</v>
      </c>
      <c r="X21" s="17">
        <f t="shared" si="7"/>
        <v>17.899247351957385</v>
      </c>
      <c r="Y21" s="17">
        <f t="shared" si="7"/>
        <v>66.092536936261496</v>
      </c>
      <c r="Z21" s="17">
        <f t="shared" si="7"/>
        <v>46.345297985139482</v>
      </c>
      <c r="AA21" s="17">
        <f t="shared" si="7"/>
        <v>4.4674759950932703</v>
      </c>
      <c r="AB21" s="17">
        <f t="shared" si="7"/>
        <v>51.635434526251593</v>
      </c>
      <c r="AC21" s="17">
        <f t="shared" si="7"/>
        <v>35.914300974439961</v>
      </c>
      <c r="AD21" s="17">
        <f t="shared" si="7"/>
        <v>47.726524569562173</v>
      </c>
      <c r="AE21" s="17">
        <f t="shared" si="7"/>
        <v>32.478903185687706</v>
      </c>
      <c r="AF21" s="10">
        <f t="shared" si="7"/>
        <v>68.405709952740352</v>
      </c>
    </row>
    <row r="22" spans="1:32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6"/>
    </row>
    <row r="23" spans="1:32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6"/>
    </row>
    <row r="24" spans="1:32" ht="13.5" x14ac:dyDescent="0.25">
      <c r="A24" s="20" t="s">
        <v>112</v>
      </c>
      <c r="B24" s="16">
        <v>461108849</v>
      </c>
      <c r="C24" s="16">
        <v>838908897</v>
      </c>
      <c r="D24" s="16">
        <v>830959186</v>
      </c>
      <c r="E24" s="16">
        <v>120181586</v>
      </c>
      <c r="F24" s="16">
        <v>136735219</v>
      </c>
      <c r="G24" s="16">
        <v>560022361</v>
      </c>
      <c r="H24" s="16">
        <v>132933935</v>
      </c>
      <c r="I24" s="16">
        <v>293359090</v>
      </c>
      <c r="J24" s="16">
        <v>109382187</v>
      </c>
      <c r="K24" s="16">
        <v>112254206</v>
      </c>
      <c r="L24" s="16">
        <v>85184694</v>
      </c>
      <c r="M24" s="16">
        <v>200881159</v>
      </c>
      <c r="N24" s="16">
        <v>253303744</v>
      </c>
      <c r="O24" s="16">
        <v>332614238</v>
      </c>
      <c r="P24" s="16">
        <v>102647812</v>
      </c>
      <c r="Q24" s="16">
        <v>93074948</v>
      </c>
      <c r="R24" s="16">
        <v>123120984</v>
      </c>
      <c r="S24" s="16">
        <v>213340860</v>
      </c>
      <c r="T24" s="16">
        <v>254625248</v>
      </c>
      <c r="U24" s="16">
        <v>71545942</v>
      </c>
      <c r="V24" s="16">
        <v>398830074</v>
      </c>
      <c r="W24" s="16">
        <v>91764937</v>
      </c>
      <c r="X24" s="16">
        <v>286547080</v>
      </c>
      <c r="Y24" s="16">
        <v>157230303</v>
      </c>
      <c r="Z24" s="16">
        <v>1090870377</v>
      </c>
      <c r="AA24" s="16">
        <v>92611989</v>
      </c>
      <c r="AB24" s="16">
        <v>2940725382</v>
      </c>
      <c r="AC24" s="16">
        <v>304006027</v>
      </c>
      <c r="AD24" s="16">
        <v>232930719</v>
      </c>
      <c r="AE24" s="16">
        <v>586187095</v>
      </c>
      <c r="AF24" s="9">
        <v>188132844</v>
      </c>
    </row>
    <row r="25" spans="1:32" ht="13.5" x14ac:dyDescent="0.25">
      <c r="A25" s="20" t="s">
        <v>113</v>
      </c>
      <c r="B25" s="16">
        <v>461108849</v>
      </c>
      <c r="C25" s="16">
        <v>838908897</v>
      </c>
      <c r="D25" s="16">
        <v>830959186</v>
      </c>
      <c r="E25" s="16">
        <v>120181586</v>
      </c>
      <c r="F25" s="16">
        <v>136735219</v>
      </c>
      <c r="G25" s="16">
        <v>560022361</v>
      </c>
      <c r="H25" s="16">
        <v>132933935</v>
      </c>
      <c r="I25" s="16">
        <v>293359090</v>
      </c>
      <c r="J25" s="16">
        <v>109382187</v>
      </c>
      <c r="K25" s="16">
        <v>112254206</v>
      </c>
      <c r="L25" s="16">
        <v>85184694</v>
      </c>
      <c r="M25" s="16">
        <v>200881159</v>
      </c>
      <c r="N25" s="16">
        <v>253303744</v>
      </c>
      <c r="O25" s="16">
        <v>332614238</v>
      </c>
      <c r="P25" s="16">
        <v>102647812</v>
      </c>
      <c r="Q25" s="16">
        <v>93074948</v>
      </c>
      <c r="R25" s="16">
        <v>123120984</v>
      </c>
      <c r="S25" s="16">
        <v>213340860</v>
      </c>
      <c r="T25" s="16">
        <v>254625248</v>
      </c>
      <c r="U25" s="16">
        <v>71545942</v>
      </c>
      <c r="V25" s="16">
        <v>398830074</v>
      </c>
      <c r="W25" s="16">
        <v>91764937</v>
      </c>
      <c r="X25" s="16">
        <v>286547080</v>
      </c>
      <c r="Y25" s="16">
        <v>157230303</v>
      </c>
      <c r="Z25" s="16">
        <v>1090870377</v>
      </c>
      <c r="AA25" s="16">
        <v>92611989</v>
      </c>
      <c r="AB25" s="16">
        <v>2940725382</v>
      </c>
      <c r="AC25" s="16">
        <v>304006027</v>
      </c>
      <c r="AD25" s="16">
        <v>232930719</v>
      </c>
      <c r="AE25" s="16">
        <v>586187095</v>
      </c>
      <c r="AF25" s="9">
        <v>188132844</v>
      </c>
    </row>
    <row r="26" spans="1:32" ht="13.5" x14ac:dyDescent="0.25">
      <c r="A26" s="20" t="s">
        <v>114</v>
      </c>
      <c r="B26" s="16">
        <v>140887881</v>
      </c>
      <c r="C26" s="16">
        <v>409786350</v>
      </c>
      <c r="D26" s="16">
        <v>277916784</v>
      </c>
      <c r="E26" s="16">
        <v>61335485</v>
      </c>
      <c r="F26" s="16">
        <v>51869188</v>
      </c>
      <c r="G26" s="16">
        <v>154155229</v>
      </c>
      <c r="H26" s="16">
        <v>18080307</v>
      </c>
      <c r="I26" s="16">
        <v>146547113</v>
      </c>
      <c r="J26" s="16">
        <v>37496162</v>
      </c>
      <c r="K26" s="16">
        <v>33337296</v>
      </c>
      <c r="L26" s="16">
        <v>38426805</v>
      </c>
      <c r="M26" s="16">
        <v>47963316</v>
      </c>
      <c r="N26" s="16">
        <v>73671784</v>
      </c>
      <c r="O26" s="16">
        <v>84104068</v>
      </c>
      <c r="P26" s="16">
        <v>14254076</v>
      </c>
      <c r="Q26" s="16">
        <v>33709474</v>
      </c>
      <c r="R26" s="16">
        <v>23215582</v>
      </c>
      <c r="S26" s="16">
        <v>28822078</v>
      </c>
      <c r="T26" s="16">
        <v>50257148</v>
      </c>
      <c r="U26" s="16">
        <v>34641200</v>
      </c>
      <c r="V26" s="16">
        <v>111092168</v>
      </c>
      <c r="W26" s="16">
        <v>30289344</v>
      </c>
      <c r="X26" s="16">
        <v>85111958</v>
      </c>
      <c r="Y26" s="16">
        <v>88318548</v>
      </c>
      <c r="Z26" s="16">
        <v>417805769</v>
      </c>
      <c r="AA26" s="16">
        <v>31018348</v>
      </c>
      <c r="AB26" s="16">
        <v>1369111611</v>
      </c>
      <c r="AC26" s="16">
        <v>100365090</v>
      </c>
      <c r="AD26" s="16">
        <v>105511913</v>
      </c>
      <c r="AE26" s="16">
        <v>184401919</v>
      </c>
      <c r="AF26" s="9">
        <v>68756273</v>
      </c>
    </row>
    <row r="27" spans="1:32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6"/>
    </row>
    <row r="28" spans="1:32" ht="13.5" x14ac:dyDescent="0.25">
      <c r="A28" s="20" t="s">
        <v>121</v>
      </c>
      <c r="B28" s="15">
        <f>+B25-B24</f>
        <v>0</v>
      </c>
      <c r="C28" s="15">
        <f t="shared" ref="C28:AF28" si="8">+C25-C24</f>
        <v>0</v>
      </c>
      <c r="D28" s="15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0</v>
      </c>
      <c r="J28" s="15">
        <f t="shared" si="8"/>
        <v>0</v>
      </c>
      <c r="K28" s="15">
        <f t="shared" si="8"/>
        <v>0</v>
      </c>
      <c r="L28" s="15">
        <f t="shared" si="8"/>
        <v>0</v>
      </c>
      <c r="M28" s="15">
        <f t="shared" si="8"/>
        <v>0</v>
      </c>
      <c r="N28" s="15">
        <f t="shared" si="8"/>
        <v>0</v>
      </c>
      <c r="O28" s="15">
        <f t="shared" si="8"/>
        <v>0</v>
      </c>
      <c r="P28" s="15">
        <f t="shared" si="8"/>
        <v>0</v>
      </c>
      <c r="Q28" s="15">
        <f t="shared" si="8"/>
        <v>0</v>
      </c>
      <c r="R28" s="15">
        <f t="shared" si="8"/>
        <v>0</v>
      </c>
      <c r="S28" s="15">
        <f t="shared" si="8"/>
        <v>0</v>
      </c>
      <c r="T28" s="15">
        <f t="shared" si="8"/>
        <v>0</v>
      </c>
      <c r="U28" s="15">
        <f t="shared" si="8"/>
        <v>0</v>
      </c>
      <c r="V28" s="15">
        <f t="shared" si="8"/>
        <v>0</v>
      </c>
      <c r="W28" s="15">
        <f t="shared" si="8"/>
        <v>0</v>
      </c>
      <c r="X28" s="15">
        <f t="shared" si="8"/>
        <v>0</v>
      </c>
      <c r="Y28" s="15">
        <f t="shared" si="8"/>
        <v>0</v>
      </c>
      <c r="Z28" s="15">
        <f t="shared" si="8"/>
        <v>0</v>
      </c>
      <c r="AA28" s="15">
        <f t="shared" si="8"/>
        <v>0</v>
      </c>
      <c r="AB28" s="15">
        <f t="shared" si="8"/>
        <v>0</v>
      </c>
      <c r="AC28" s="15">
        <f t="shared" si="8"/>
        <v>0</v>
      </c>
      <c r="AD28" s="15">
        <f t="shared" si="8"/>
        <v>0</v>
      </c>
      <c r="AE28" s="15">
        <f t="shared" si="8"/>
        <v>0</v>
      </c>
      <c r="AF28" s="8">
        <f t="shared" si="8"/>
        <v>0</v>
      </c>
    </row>
    <row r="29" spans="1:32" ht="13.5" x14ac:dyDescent="0.25">
      <c r="A29" s="20" t="s">
        <v>122</v>
      </c>
      <c r="B29" s="15">
        <f>+B26-B24</f>
        <v>-320220968</v>
      </c>
      <c r="C29" s="15">
        <f t="shared" ref="C29:AF29" si="9">+C26-C24</f>
        <v>-429122547</v>
      </c>
      <c r="D29" s="15">
        <f t="shared" si="9"/>
        <v>-553042402</v>
      </c>
      <c r="E29" s="15">
        <f t="shared" si="9"/>
        <v>-58846101</v>
      </c>
      <c r="F29" s="15">
        <f t="shared" si="9"/>
        <v>-84866031</v>
      </c>
      <c r="G29" s="15">
        <f t="shared" si="9"/>
        <v>-405867132</v>
      </c>
      <c r="H29" s="15">
        <f t="shared" si="9"/>
        <v>-114853628</v>
      </c>
      <c r="I29" s="15">
        <f t="shared" si="9"/>
        <v>-146811977</v>
      </c>
      <c r="J29" s="15">
        <f t="shared" si="9"/>
        <v>-71886025</v>
      </c>
      <c r="K29" s="15">
        <f t="shared" si="9"/>
        <v>-78916910</v>
      </c>
      <c r="L29" s="15">
        <f t="shared" si="9"/>
        <v>-46757889</v>
      </c>
      <c r="M29" s="15">
        <f t="shared" si="9"/>
        <v>-152917843</v>
      </c>
      <c r="N29" s="15">
        <f t="shared" si="9"/>
        <v>-179631960</v>
      </c>
      <c r="O29" s="15">
        <f t="shared" si="9"/>
        <v>-248510170</v>
      </c>
      <c r="P29" s="15">
        <f t="shared" si="9"/>
        <v>-88393736</v>
      </c>
      <c r="Q29" s="15">
        <f t="shared" si="9"/>
        <v>-59365474</v>
      </c>
      <c r="R29" s="15">
        <f t="shared" si="9"/>
        <v>-99905402</v>
      </c>
      <c r="S29" s="15">
        <f t="shared" si="9"/>
        <v>-184518782</v>
      </c>
      <c r="T29" s="15">
        <f t="shared" si="9"/>
        <v>-204368100</v>
      </c>
      <c r="U29" s="15">
        <f t="shared" si="9"/>
        <v>-36904742</v>
      </c>
      <c r="V29" s="15">
        <f t="shared" si="9"/>
        <v>-287737906</v>
      </c>
      <c r="W29" s="15">
        <f t="shared" si="9"/>
        <v>-61475593</v>
      </c>
      <c r="X29" s="15">
        <f t="shared" si="9"/>
        <v>-201435122</v>
      </c>
      <c r="Y29" s="15">
        <f t="shared" si="9"/>
        <v>-68911755</v>
      </c>
      <c r="Z29" s="15">
        <f t="shared" si="9"/>
        <v>-673064608</v>
      </c>
      <c r="AA29" s="15">
        <f t="shared" si="9"/>
        <v>-61593641</v>
      </c>
      <c r="AB29" s="15">
        <f t="shared" si="9"/>
        <v>-1571613771</v>
      </c>
      <c r="AC29" s="15">
        <f t="shared" si="9"/>
        <v>-203640937</v>
      </c>
      <c r="AD29" s="15">
        <f t="shared" si="9"/>
        <v>-127418806</v>
      </c>
      <c r="AE29" s="15">
        <f t="shared" si="9"/>
        <v>-401785176</v>
      </c>
      <c r="AF29" s="8">
        <f t="shared" si="9"/>
        <v>-119376571</v>
      </c>
    </row>
    <row r="30" spans="1:32" ht="13.5" x14ac:dyDescent="0.25">
      <c r="A30" s="20" t="s">
        <v>123</v>
      </c>
      <c r="B30" s="15">
        <f>+B26-B25</f>
        <v>-320220968</v>
      </c>
      <c r="C30" s="15">
        <f t="shared" ref="C30:AF30" si="10">+C26-C25</f>
        <v>-429122547</v>
      </c>
      <c r="D30" s="15">
        <f t="shared" si="10"/>
        <v>-553042402</v>
      </c>
      <c r="E30" s="15">
        <f t="shared" si="10"/>
        <v>-58846101</v>
      </c>
      <c r="F30" s="15">
        <f t="shared" si="10"/>
        <v>-84866031</v>
      </c>
      <c r="G30" s="15">
        <f t="shared" si="10"/>
        <v>-405867132</v>
      </c>
      <c r="H30" s="15">
        <f t="shared" si="10"/>
        <v>-114853628</v>
      </c>
      <c r="I30" s="15">
        <f t="shared" si="10"/>
        <v>-146811977</v>
      </c>
      <c r="J30" s="15">
        <f t="shared" si="10"/>
        <v>-71886025</v>
      </c>
      <c r="K30" s="15">
        <f t="shared" si="10"/>
        <v>-78916910</v>
      </c>
      <c r="L30" s="15">
        <f t="shared" si="10"/>
        <v>-46757889</v>
      </c>
      <c r="M30" s="15">
        <f t="shared" si="10"/>
        <v>-152917843</v>
      </c>
      <c r="N30" s="15">
        <f t="shared" si="10"/>
        <v>-179631960</v>
      </c>
      <c r="O30" s="15">
        <f t="shared" si="10"/>
        <v>-248510170</v>
      </c>
      <c r="P30" s="15">
        <f t="shared" si="10"/>
        <v>-88393736</v>
      </c>
      <c r="Q30" s="15">
        <f t="shared" si="10"/>
        <v>-59365474</v>
      </c>
      <c r="R30" s="15">
        <f t="shared" si="10"/>
        <v>-99905402</v>
      </c>
      <c r="S30" s="15">
        <f t="shared" si="10"/>
        <v>-184518782</v>
      </c>
      <c r="T30" s="15">
        <f t="shared" si="10"/>
        <v>-204368100</v>
      </c>
      <c r="U30" s="15">
        <f t="shared" si="10"/>
        <v>-36904742</v>
      </c>
      <c r="V30" s="15">
        <f t="shared" si="10"/>
        <v>-287737906</v>
      </c>
      <c r="W30" s="15">
        <f t="shared" si="10"/>
        <v>-61475593</v>
      </c>
      <c r="X30" s="15">
        <f t="shared" si="10"/>
        <v>-201435122</v>
      </c>
      <c r="Y30" s="15">
        <f t="shared" si="10"/>
        <v>-68911755</v>
      </c>
      <c r="Z30" s="15">
        <f t="shared" si="10"/>
        <v>-673064608</v>
      </c>
      <c r="AA30" s="15">
        <f t="shared" si="10"/>
        <v>-61593641</v>
      </c>
      <c r="AB30" s="15">
        <f t="shared" si="10"/>
        <v>-1571613771</v>
      </c>
      <c r="AC30" s="15">
        <f t="shared" si="10"/>
        <v>-203640937</v>
      </c>
      <c r="AD30" s="15">
        <f t="shared" si="10"/>
        <v>-127418806</v>
      </c>
      <c r="AE30" s="15">
        <f t="shared" si="10"/>
        <v>-401785176</v>
      </c>
      <c r="AF30" s="8">
        <f t="shared" si="10"/>
        <v>-119376571</v>
      </c>
    </row>
    <row r="31" spans="1:32" ht="13.5" x14ac:dyDescent="0.25">
      <c r="A31" s="20" t="s">
        <v>124</v>
      </c>
      <c r="B31" s="17">
        <f>IF(B24=0,0,B26*100/B24)</f>
        <v>30.554148181181404</v>
      </c>
      <c r="C31" s="17">
        <f t="shared" ref="C31:AF31" si="11">IF(C24=0,0,C26*100/C24)</f>
        <v>48.847538924122297</v>
      </c>
      <c r="D31" s="17">
        <f t="shared" si="11"/>
        <v>33.445298960808408</v>
      </c>
      <c r="E31" s="17">
        <f t="shared" si="11"/>
        <v>51.035676130950712</v>
      </c>
      <c r="F31" s="17">
        <f t="shared" si="11"/>
        <v>37.934036584970841</v>
      </c>
      <c r="G31" s="17">
        <f t="shared" si="11"/>
        <v>27.526620316505539</v>
      </c>
      <c r="H31" s="17">
        <f t="shared" si="11"/>
        <v>13.600971790987757</v>
      </c>
      <c r="I31" s="17">
        <f t="shared" si="11"/>
        <v>49.954856691163037</v>
      </c>
      <c r="J31" s="17">
        <f t="shared" si="11"/>
        <v>34.279952731243156</v>
      </c>
      <c r="K31" s="17">
        <f t="shared" si="11"/>
        <v>29.698037327884176</v>
      </c>
      <c r="L31" s="17">
        <f t="shared" si="11"/>
        <v>45.109987716807431</v>
      </c>
      <c r="M31" s="17">
        <f t="shared" si="11"/>
        <v>23.876463197825338</v>
      </c>
      <c r="N31" s="17">
        <f t="shared" si="11"/>
        <v>29.084364422185566</v>
      </c>
      <c r="O31" s="17">
        <f t="shared" si="11"/>
        <v>25.285769035539602</v>
      </c>
      <c r="P31" s="17">
        <f t="shared" si="11"/>
        <v>13.886390486335939</v>
      </c>
      <c r="Q31" s="17">
        <f t="shared" si="11"/>
        <v>36.217558778544792</v>
      </c>
      <c r="R31" s="17">
        <f t="shared" si="11"/>
        <v>18.855910053480404</v>
      </c>
      <c r="S31" s="17">
        <f t="shared" si="11"/>
        <v>13.509872417313776</v>
      </c>
      <c r="T31" s="17">
        <f t="shared" si="11"/>
        <v>19.737692312429285</v>
      </c>
      <c r="U31" s="17">
        <f t="shared" si="11"/>
        <v>48.41811992635445</v>
      </c>
      <c r="V31" s="17">
        <f t="shared" si="11"/>
        <v>27.854511292445814</v>
      </c>
      <c r="W31" s="17">
        <f t="shared" si="11"/>
        <v>33.007535329098523</v>
      </c>
      <c r="X31" s="17">
        <f t="shared" si="11"/>
        <v>29.702608730125604</v>
      </c>
      <c r="Y31" s="17">
        <f t="shared" si="11"/>
        <v>56.171454430129792</v>
      </c>
      <c r="Z31" s="17">
        <f t="shared" si="11"/>
        <v>38.300221347013441</v>
      </c>
      <c r="AA31" s="17">
        <f t="shared" si="11"/>
        <v>33.492799728121597</v>
      </c>
      <c r="AB31" s="17">
        <f t="shared" si="11"/>
        <v>46.556935216741024</v>
      </c>
      <c r="AC31" s="17">
        <f t="shared" si="11"/>
        <v>33.014177709049171</v>
      </c>
      <c r="AD31" s="17">
        <f t="shared" si="11"/>
        <v>45.297551758297708</v>
      </c>
      <c r="AE31" s="17">
        <f t="shared" si="11"/>
        <v>31.457860565831801</v>
      </c>
      <c r="AF31" s="10">
        <f t="shared" si="11"/>
        <v>36.546661145461663</v>
      </c>
    </row>
    <row r="32" spans="1:32" ht="13.5" x14ac:dyDescent="0.25">
      <c r="A32" s="20" t="s">
        <v>125</v>
      </c>
      <c r="B32" s="17">
        <f>IF(B25=0,0,B26*100/B25)</f>
        <v>30.554148181181404</v>
      </c>
      <c r="C32" s="17">
        <f t="shared" ref="C32:AF32" si="12">IF(C25=0,0,C26*100/C25)</f>
        <v>48.847538924122297</v>
      </c>
      <c r="D32" s="17">
        <f t="shared" si="12"/>
        <v>33.445298960808408</v>
      </c>
      <c r="E32" s="17">
        <f t="shared" si="12"/>
        <v>51.035676130950712</v>
      </c>
      <c r="F32" s="17">
        <f t="shared" si="12"/>
        <v>37.934036584970841</v>
      </c>
      <c r="G32" s="17">
        <f t="shared" si="12"/>
        <v>27.526620316505539</v>
      </c>
      <c r="H32" s="17">
        <f t="shared" si="12"/>
        <v>13.600971790987757</v>
      </c>
      <c r="I32" s="17">
        <f t="shared" si="12"/>
        <v>49.954856691163037</v>
      </c>
      <c r="J32" s="17">
        <f t="shared" si="12"/>
        <v>34.279952731243156</v>
      </c>
      <c r="K32" s="17">
        <f t="shared" si="12"/>
        <v>29.698037327884176</v>
      </c>
      <c r="L32" s="17">
        <f t="shared" si="12"/>
        <v>45.109987716807431</v>
      </c>
      <c r="M32" s="17">
        <f t="shared" si="12"/>
        <v>23.876463197825338</v>
      </c>
      <c r="N32" s="17">
        <f t="shared" si="12"/>
        <v>29.084364422185566</v>
      </c>
      <c r="O32" s="17">
        <f t="shared" si="12"/>
        <v>25.285769035539602</v>
      </c>
      <c r="P32" s="17">
        <f t="shared" si="12"/>
        <v>13.886390486335939</v>
      </c>
      <c r="Q32" s="17">
        <f t="shared" si="12"/>
        <v>36.217558778544792</v>
      </c>
      <c r="R32" s="17">
        <f t="shared" si="12"/>
        <v>18.855910053480404</v>
      </c>
      <c r="S32" s="17">
        <f t="shared" si="12"/>
        <v>13.509872417313776</v>
      </c>
      <c r="T32" s="17">
        <f t="shared" si="12"/>
        <v>19.737692312429285</v>
      </c>
      <c r="U32" s="17">
        <f t="shared" si="12"/>
        <v>48.41811992635445</v>
      </c>
      <c r="V32" s="17">
        <f t="shared" si="12"/>
        <v>27.854511292445814</v>
      </c>
      <c r="W32" s="17">
        <f t="shared" si="12"/>
        <v>33.007535329098523</v>
      </c>
      <c r="X32" s="17">
        <f t="shared" si="12"/>
        <v>29.702608730125604</v>
      </c>
      <c r="Y32" s="17">
        <f t="shared" si="12"/>
        <v>56.171454430129792</v>
      </c>
      <c r="Z32" s="17">
        <f t="shared" si="12"/>
        <v>38.300221347013441</v>
      </c>
      <c r="AA32" s="17">
        <f t="shared" si="12"/>
        <v>33.492799728121597</v>
      </c>
      <c r="AB32" s="17">
        <f t="shared" si="12"/>
        <v>46.556935216741024</v>
      </c>
      <c r="AC32" s="17">
        <f t="shared" si="12"/>
        <v>33.014177709049171</v>
      </c>
      <c r="AD32" s="17">
        <f t="shared" si="12"/>
        <v>45.297551758297708</v>
      </c>
      <c r="AE32" s="17">
        <f t="shared" si="12"/>
        <v>31.457860565831801</v>
      </c>
      <c r="AF32" s="10">
        <f t="shared" si="12"/>
        <v>36.546661145461663</v>
      </c>
    </row>
    <row r="33" spans="1:32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6"/>
    </row>
    <row r="34" spans="1:32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6"/>
    </row>
    <row r="35" spans="1:32" ht="13.5" x14ac:dyDescent="0.25">
      <c r="A35" s="20" t="s">
        <v>127</v>
      </c>
      <c r="B35" s="16">
        <v>323988199</v>
      </c>
      <c r="C35" s="16">
        <v>648174897</v>
      </c>
      <c r="D35" s="16">
        <v>799449186</v>
      </c>
      <c r="E35" s="16">
        <v>119931586</v>
      </c>
      <c r="F35" s="16">
        <v>118749219</v>
      </c>
      <c r="G35" s="16">
        <v>504123361</v>
      </c>
      <c r="H35" s="16">
        <v>119345000</v>
      </c>
      <c r="I35" s="16">
        <v>137958423</v>
      </c>
      <c r="J35" s="16">
        <v>87049184</v>
      </c>
      <c r="K35" s="16">
        <v>98147206</v>
      </c>
      <c r="L35" s="16">
        <v>84069694</v>
      </c>
      <c r="M35" s="16">
        <v>163062159</v>
      </c>
      <c r="N35" s="16">
        <v>222725044</v>
      </c>
      <c r="O35" s="16">
        <v>284956038</v>
      </c>
      <c r="P35" s="16">
        <v>93475812</v>
      </c>
      <c r="Q35" s="16">
        <v>85076948</v>
      </c>
      <c r="R35" s="16">
        <v>101719984</v>
      </c>
      <c r="S35" s="16">
        <v>182901857</v>
      </c>
      <c r="T35" s="16">
        <v>226254248</v>
      </c>
      <c r="U35" s="16">
        <v>70395942</v>
      </c>
      <c r="V35" s="16">
        <v>360920388</v>
      </c>
      <c r="W35" s="16">
        <v>70433937</v>
      </c>
      <c r="X35" s="16">
        <v>246141066</v>
      </c>
      <c r="Y35" s="16">
        <v>132898303</v>
      </c>
      <c r="Z35" s="16">
        <v>965116818</v>
      </c>
      <c r="AA35" s="16">
        <v>89871989</v>
      </c>
      <c r="AB35" s="16">
        <v>2691252382</v>
      </c>
      <c r="AC35" s="16">
        <v>253748231</v>
      </c>
      <c r="AD35" s="16">
        <v>177673719</v>
      </c>
      <c r="AE35" s="16">
        <v>505933961</v>
      </c>
      <c r="AF35" s="9">
        <v>180567444</v>
      </c>
    </row>
    <row r="36" spans="1:32" ht="13.5" x14ac:dyDescent="0.25">
      <c r="A36" s="20" t="s">
        <v>128</v>
      </c>
      <c r="B36" s="16">
        <v>323988199</v>
      </c>
      <c r="C36" s="16">
        <v>648174897</v>
      </c>
      <c r="D36" s="16">
        <v>799449186</v>
      </c>
      <c r="E36" s="16">
        <v>119931586</v>
      </c>
      <c r="F36" s="16">
        <v>118749219</v>
      </c>
      <c r="G36" s="16">
        <v>504123361</v>
      </c>
      <c r="H36" s="16">
        <v>119345000</v>
      </c>
      <c r="I36" s="16">
        <v>137958423</v>
      </c>
      <c r="J36" s="16">
        <v>87049184</v>
      </c>
      <c r="K36" s="16">
        <v>98147206</v>
      </c>
      <c r="L36" s="16">
        <v>84069694</v>
      </c>
      <c r="M36" s="16">
        <v>163062159</v>
      </c>
      <c r="N36" s="16">
        <v>222725044</v>
      </c>
      <c r="O36" s="16">
        <v>284956038</v>
      </c>
      <c r="P36" s="16">
        <v>93475812</v>
      </c>
      <c r="Q36" s="16">
        <v>85076948</v>
      </c>
      <c r="R36" s="16">
        <v>101719984</v>
      </c>
      <c r="S36" s="16">
        <v>182901857</v>
      </c>
      <c r="T36" s="16">
        <v>226254248</v>
      </c>
      <c r="U36" s="16">
        <v>70395942</v>
      </c>
      <c r="V36" s="16">
        <v>360920388</v>
      </c>
      <c r="W36" s="16">
        <v>70433937</v>
      </c>
      <c r="X36" s="16">
        <v>246141066</v>
      </c>
      <c r="Y36" s="16">
        <v>132898303</v>
      </c>
      <c r="Z36" s="16">
        <v>965116818</v>
      </c>
      <c r="AA36" s="16">
        <v>89871989</v>
      </c>
      <c r="AB36" s="16">
        <v>2691252382</v>
      </c>
      <c r="AC36" s="16">
        <v>253748231</v>
      </c>
      <c r="AD36" s="16">
        <v>177673719</v>
      </c>
      <c r="AE36" s="16">
        <v>505933961</v>
      </c>
      <c r="AF36" s="9">
        <v>180567444</v>
      </c>
    </row>
    <row r="37" spans="1:32" ht="13.5" x14ac:dyDescent="0.25">
      <c r="A37" s="20" t="s">
        <v>129</v>
      </c>
      <c r="B37" s="16">
        <v>118763072</v>
      </c>
      <c r="C37" s="16">
        <v>320812408</v>
      </c>
      <c r="D37" s="16">
        <v>272658598</v>
      </c>
      <c r="E37" s="16">
        <v>61122485</v>
      </c>
      <c r="F37" s="16">
        <v>32814317</v>
      </c>
      <c r="G37" s="16">
        <v>151451340</v>
      </c>
      <c r="H37" s="16">
        <v>17793496</v>
      </c>
      <c r="I37" s="16">
        <v>58441586</v>
      </c>
      <c r="J37" s="16">
        <v>28701083</v>
      </c>
      <c r="K37" s="16">
        <v>26717324</v>
      </c>
      <c r="L37" s="16">
        <v>38379505</v>
      </c>
      <c r="M37" s="16">
        <v>40745939</v>
      </c>
      <c r="N37" s="16">
        <v>65245554</v>
      </c>
      <c r="O37" s="16">
        <v>73319874</v>
      </c>
      <c r="P37" s="16">
        <v>13534226</v>
      </c>
      <c r="Q37" s="16">
        <v>27197772</v>
      </c>
      <c r="R37" s="16">
        <v>22146658</v>
      </c>
      <c r="S37" s="16">
        <v>23878284</v>
      </c>
      <c r="T37" s="16">
        <v>46941528</v>
      </c>
      <c r="U37" s="16">
        <v>34186677</v>
      </c>
      <c r="V37" s="16">
        <v>101575197</v>
      </c>
      <c r="W37" s="16">
        <v>21818795</v>
      </c>
      <c r="X37" s="16">
        <v>80244978</v>
      </c>
      <c r="Y37" s="16">
        <v>32714423</v>
      </c>
      <c r="Z37" s="16">
        <v>375353965</v>
      </c>
      <c r="AA37" s="16">
        <v>29948825</v>
      </c>
      <c r="AB37" s="16">
        <v>1330168732</v>
      </c>
      <c r="AC37" s="16">
        <v>94679209</v>
      </c>
      <c r="AD37" s="16">
        <v>82173385</v>
      </c>
      <c r="AE37" s="16">
        <v>159226197</v>
      </c>
      <c r="AF37" s="9">
        <v>67640888</v>
      </c>
    </row>
    <row r="38" spans="1:32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6"/>
    </row>
    <row r="39" spans="1:32" ht="13.5" x14ac:dyDescent="0.25">
      <c r="A39" s="20" t="s">
        <v>130</v>
      </c>
      <c r="B39" s="15">
        <f>+B36-B35</f>
        <v>0</v>
      </c>
      <c r="C39" s="15">
        <f t="shared" ref="C39:AF39" si="13">+C36-C35</f>
        <v>0</v>
      </c>
      <c r="D39" s="15">
        <f t="shared" si="13"/>
        <v>0</v>
      </c>
      <c r="E39" s="15">
        <f t="shared" si="13"/>
        <v>0</v>
      </c>
      <c r="F39" s="15">
        <f t="shared" si="13"/>
        <v>0</v>
      </c>
      <c r="G39" s="15">
        <f t="shared" si="13"/>
        <v>0</v>
      </c>
      <c r="H39" s="15">
        <f t="shared" si="13"/>
        <v>0</v>
      </c>
      <c r="I39" s="15">
        <f t="shared" si="13"/>
        <v>0</v>
      </c>
      <c r="J39" s="15">
        <f t="shared" si="13"/>
        <v>0</v>
      </c>
      <c r="K39" s="15">
        <f t="shared" si="13"/>
        <v>0</v>
      </c>
      <c r="L39" s="15">
        <f t="shared" si="13"/>
        <v>0</v>
      </c>
      <c r="M39" s="15">
        <f t="shared" si="13"/>
        <v>0</v>
      </c>
      <c r="N39" s="15">
        <f t="shared" si="13"/>
        <v>0</v>
      </c>
      <c r="O39" s="15">
        <f t="shared" si="13"/>
        <v>0</v>
      </c>
      <c r="P39" s="15">
        <f t="shared" si="13"/>
        <v>0</v>
      </c>
      <c r="Q39" s="15">
        <f t="shared" si="13"/>
        <v>0</v>
      </c>
      <c r="R39" s="15">
        <f t="shared" si="13"/>
        <v>0</v>
      </c>
      <c r="S39" s="15">
        <f t="shared" si="13"/>
        <v>0</v>
      </c>
      <c r="T39" s="15">
        <f t="shared" si="13"/>
        <v>0</v>
      </c>
      <c r="U39" s="15">
        <f t="shared" si="13"/>
        <v>0</v>
      </c>
      <c r="V39" s="15">
        <f t="shared" si="13"/>
        <v>0</v>
      </c>
      <c r="W39" s="15">
        <f t="shared" si="13"/>
        <v>0</v>
      </c>
      <c r="X39" s="15">
        <f t="shared" si="13"/>
        <v>0</v>
      </c>
      <c r="Y39" s="15">
        <f t="shared" si="13"/>
        <v>0</v>
      </c>
      <c r="Z39" s="15">
        <f t="shared" si="13"/>
        <v>0</v>
      </c>
      <c r="AA39" s="15">
        <f t="shared" si="13"/>
        <v>0</v>
      </c>
      <c r="AB39" s="15">
        <f t="shared" si="13"/>
        <v>0</v>
      </c>
      <c r="AC39" s="15">
        <f t="shared" si="13"/>
        <v>0</v>
      </c>
      <c r="AD39" s="15">
        <f t="shared" si="13"/>
        <v>0</v>
      </c>
      <c r="AE39" s="15">
        <f t="shared" si="13"/>
        <v>0</v>
      </c>
      <c r="AF39" s="8">
        <f t="shared" si="13"/>
        <v>0</v>
      </c>
    </row>
    <row r="40" spans="1:32" ht="13.5" x14ac:dyDescent="0.25">
      <c r="A40" s="20" t="s">
        <v>122</v>
      </c>
      <c r="B40" s="15">
        <f>+B37-B35</f>
        <v>-205225127</v>
      </c>
      <c r="C40" s="15">
        <f t="shared" ref="C40:AF40" si="14">+C37-C35</f>
        <v>-327362489</v>
      </c>
      <c r="D40" s="15">
        <f t="shared" si="14"/>
        <v>-526790588</v>
      </c>
      <c r="E40" s="15">
        <f t="shared" si="14"/>
        <v>-58809101</v>
      </c>
      <c r="F40" s="15">
        <f t="shared" si="14"/>
        <v>-85934902</v>
      </c>
      <c r="G40" s="15">
        <f t="shared" si="14"/>
        <v>-352672021</v>
      </c>
      <c r="H40" s="15">
        <f t="shared" si="14"/>
        <v>-101551504</v>
      </c>
      <c r="I40" s="15">
        <f t="shared" si="14"/>
        <v>-79516837</v>
      </c>
      <c r="J40" s="15">
        <f t="shared" si="14"/>
        <v>-58348101</v>
      </c>
      <c r="K40" s="15">
        <f t="shared" si="14"/>
        <v>-71429882</v>
      </c>
      <c r="L40" s="15">
        <f t="shared" si="14"/>
        <v>-45690189</v>
      </c>
      <c r="M40" s="15">
        <f t="shared" si="14"/>
        <v>-122316220</v>
      </c>
      <c r="N40" s="15">
        <f t="shared" si="14"/>
        <v>-157479490</v>
      </c>
      <c r="O40" s="15">
        <f t="shared" si="14"/>
        <v>-211636164</v>
      </c>
      <c r="P40" s="15">
        <f t="shared" si="14"/>
        <v>-79941586</v>
      </c>
      <c r="Q40" s="15">
        <f t="shared" si="14"/>
        <v>-57879176</v>
      </c>
      <c r="R40" s="15">
        <f t="shared" si="14"/>
        <v>-79573326</v>
      </c>
      <c r="S40" s="15">
        <f t="shared" si="14"/>
        <v>-159023573</v>
      </c>
      <c r="T40" s="15">
        <f t="shared" si="14"/>
        <v>-179312720</v>
      </c>
      <c r="U40" s="15">
        <f t="shared" si="14"/>
        <v>-36209265</v>
      </c>
      <c r="V40" s="15">
        <f t="shared" si="14"/>
        <v>-259345191</v>
      </c>
      <c r="W40" s="15">
        <f t="shared" si="14"/>
        <v>-48615142</v>
      </c>
      <c r="X40" s="15">
        <f t="shared" si="14"/>
        <v>-165896088</v>
      </c>
      <c r="Y40" s="15">
        <f t="shared" si="14"/>
        <v>-100183880</v>
      </c>
      <c r="Z40" s="15">
        <f t="shared" si="14"/>
        <v>-589762853</v>
      </c>
      <c r="AA40" s="15">
        <f t="shared" si="14"/>
        <v>-59923164</v>
      </c>
      <c r="AB40" s="15">
        <f t="shared" si="14"/>
        <v>-1361083650</v>
      </c>
      <c r="AC40" s="15">
        <f t="shared" si="14"/>
        <v>-159069022</v>
      </c>
      <c r="AD40" s="15">
        <f t="shared" si="14"/>
        <v>-95500334</v>
      </c>
      <c r="AE40" s="15">
        <f t="shared" si="14"/>
        <v>-346707764</v>
      </c>
      <c r="AF40" s="8">
        <f t="shared" si="14"/>
        <v>-112926556</v>
      </c>
    </row>
    <row r="41" spans="1:32" ht="13.5" x14ac:dyDescent="0.25">
      <c r="A41" s="20" t="s">
        <v>123</v>
      </c>
      <c r="B41" s="15">
        <f>+B37-B36</f>
        <v>-205225127</v>
      </c>
      <c r="C41" s="15">
        <f t="shared" ref="C41:AF41" si="15">+C37-C36</f>
        <v>-327362489</v>
      </c>
      <c r="D41" s="15">
        <f t="shared" si="15"/>
        <v>-526790588</v>
      </c>
      <c r="E41" s="15">
        <f t="shared" si="15"/>
        <v>-58809101</v>
      </c>
      <c r="F41" s="15">
        <f t="shared" si="15"/>
        <v>-85934902</v>
      </c>
      <c r="G41" s="15">
        <f t="shared" si="15"/>
        <v>-352672021</v>
      </c>
      <c r="H41" s="15">
        <f t="shared" si="15"/>
        <v>-101551504</v>
      </c>
      <c r="I41" s="15">
        <f t="shared" si="15"/>
        <v>-79516837</v>
      </c>
      <c r="J41" s="15">
        <f t="shared" si="15"/>
        <v>-58348101</v>
      </c>
      <c r="K41" s="15">
        <f t="shared" si="15"/>
        <v>-71429882</v>
      </c>
      <c r="L41" s="15">
        <f t="shared" si="15"/>
        <v>-45690189</v>
      </c>
      <c r="M41" s="15">
        <f t="shared" si="15"/>
        <v>-122316220</v>
      </c>
      <c r="N41" s="15">
        <f t="shared" si="15"/>
        <v>-157479490</v>
      </c>
      <c r="O41" s="15">
        <f t="shared" si="15"/>
        <v>-211636164</v>
      </c>
      <c r="P41" s="15">
        <f t="shared" si="15"/>
        <v>-79941586</v>
      </c>
      <c r="Q41" s="15">
        <f t="shared" si="15"/>
        <v>-57879176</v>
      </c>
      <c r="R41" s="15">
        <f t="shared" si="15"/>
        <v>-79573326</v>
      </c>
      <c r="S41" s="15">
        <f t="shared" si="15"/>
        <v>-159023573</v>
      </c>
      <c r="T41" s="15">
        <f t="shared" si="15"/>
        <v>-179312720</v>
      </c>
      <c r="U41" s="15">
        <f t="shared" si="15"/>
        <v>-36209265</v>
      </c>
      <c r="V41" s="15">
        <f t="shared" si="15"/>
        <v>-259345191</v>
      </c>
      <c r="W41" s="15">
        <f t="shared" si="15"/>
        <v>-48615142</v>
      </c>
      <c r="X41" s="15">
        <f t="shared" si="15"/>
        <v>-165896088</v>
      </c>
      <c r="Y41" s="15">
        <f t="shared" si="15"/>
        <v>-100183880</v>
      </c>
      <c r="Z41" s="15">
        <f t="shared" si="15"/>
        <v>-589762853</v>
      </c>
      <c r="AA41" s="15">
        <f t="shared" si="15"/>
        <v>-59923164</v>
      </c>
      <c r="AB41" s="15">
        <f t="shared" si="15"/>
        <v>-1361083650</v>
      </c>
      <c r="AC41" s="15">
        <f t="shared" si="15"/>
        <v>-159069022</v>
      </c>
      <c r="AD41" s="15">
        <f t="shared" si="15"/>
        <v>-95500334</v>
      </c>
      <c r="AE41" s="15">
        <f t="shared" si="15"/>
        <v>-346707764</v>
      </c>
      <c r="AF41" s="8">
        <f t="shared" si="15"/>
        <v>-112926556</v>
      </c>
    </row>
    <row r="42" spans="1:32" ht="13.5" x14ac:dyDescent="0.25">
      <c r="A42" s="20" t="s">
        <v>124</v>
      </c>
      <c r="B42" s="17">
        <f>IF(B35=0,0,B37*100/B35)</f>
        <v>36.656604273416761</v>
      </c>
      <c r="C42" s="17">
        <f t="shared" ref="C42:AF42" si="16">IF(C35=0,0,C37*100/C35)</f>
        <v>49.494728889508352</v>
      </c>
      <c r="D42" s="17">
        <f t="shared" si="16"/>
        <v>34.105807195105456</v>
      </c>
      <c r="E42" s="17">
        <f t="shared" si="16"/>
        <v>50.964459854637461</v>
      </c>
      <c r="F42" s="17">
        <f t="shared" si="16"/>
        <v>27.63329079242197</v>
      </c>
      <c r="G42" s="17">
        <f t="shared" si="16"/>
        <v>30.042515724638278</v>
      </c>
      <c r="H42" s="17">
        <f t="shared" si="16"/>
        <v>14.909293225522644</v>
      </c>
      <c r="I42" s="17">
        <f t="shared" si="16"/>
        <v>42.361738217317836</v>
      </c>
      <c r="J42" s="17">
        <f t="shared" si="16"/>
        <v>32.971110906680067</v>
      </c>
      <c r="K42" s="17">
        <f t="shared" si="16"/>
        <v>27.221685760468819</v>
      </c>
      <c r="L42" s="17">
        <f t="shared" si="16"/>
        <v>45.652009866956334</v>
      </c>
      <c r="M42" s="17">
        <f t="shared" si="16"/>
        <v>24.987979583908245</v>
      </c>
      <c r="N42" s="17">
        <f t="shared" si="16"/>
        <v>29.29421533754417</v>
      </c>
      <c r="O42" s="17">
        <f t="shared" si="16"/>
        <v>25.730240536261245</v>
      </c>
      <c r="P42" s="17">
        <f t="shared" si="16"/>
        <v>14.478853631140428</v>
      </c>
      <c r="Q42" s="17">
        <f t="shared" si="16"/>
        <v>31.968438736189736</v>
      </c>
      <c r="R42" s="17">
        <f t="shared" si="16"/>
        <v>21.772179987759337</v>
      </c>
      <c r="S42" s="17">
        <f t="shared" si="16"/>
        <v>13.055244157526515</v>
      </c>
      <c r="T42" s="17">
        <f t="shared" si="16"/>
        <v>20.747247141189586</v>
      </c>
      <c r="U42" s="17">
        <f t="shared" si="16"/>
        <v>48.563420033501366</v>
      </c>
      <c r="V42" s="17">
        <f t="shared" si="16"/>
        <v>28.143380196078034</v>
      </c>
      <c r="W42" s="17">
        <f t="shared" si="16"/>
        <v>30.977673447389432</v>
      </c>
      <c r="X42" s="17">
        <f t="shared" si="16"/>
        <v>32.601214947204298</v>
      </c>
      <c r="Y42" s="17">
        <f t="shared" si="16"/>
        <v>24.616132984030653</v>
      </c>
      <c r="Z42" s="17">
        <f t="shared" si="16"/>
        <v>38.892075860603228</v>
      </c>
      <c r="AA42" s="17">
        <f t="shared" si="16"/>
        <v>33.323870243931069</v>
      </c>
      <c r="AB42" s="17">
        <f t="shared" si="16"/>
        <v>49.425640675568566</v>
      </c>
      <c r="AC42" s="17">
        <f t="shared" si="16"/>
        <v>37.312263666579021</v>
      </c>
      <c r="AD42" s="17">
        <f t="shared" si="16"/>
        <v>46.249600369990567</v>
      </c>
      <c r="AE42" s="17">
        <f t="shared" si="16"/>
        <v>31.471735300251964</v>
      </c>
      <c r="AF42" s="10">
        <f t="shared" si="16"/>
        <v>37.460179145029045</v>
      </c>
    </row>
    <row r="43" spans="1:32" ht="13.5" x14ac:dyDescent="0.25">
      <c r="A43" s="20" t="s">
        <v>125</v>
      </c>
      <c r="B43" s="17">
        <f>IF(B36=0,0,B37*100/B36)</f>
        <v>36.656604273416761</v>
      </c>
      <c r="C43" s="17">
        <f t="shared" ref="C43:AF43" si="17">IF(C36=0,0,C37*100/C36)</f>
        <v>49.494728889508352</v>
      </c>
      <c r="D43" s="17">
        <f t="shared" si="17"/>
        <v>34.105807195105456</v>
      </c>
      <c r="E43" s="17">
        <f t="shared" si="17"/>
        <v>50.964459854637461</v>
      </c>
      <c r="F43" s="17">
        <f t="shared" si="17"/>
        <v>27.63329079242197</v>
      </c>
      <c r="G43" s="17">
        <f t="shared" si="17"/>
        <v>30.042515724638278</v>
      </c>
      <c r="H43" s="17">
        <f t="shared" si="17"/>
        <v>14.909293225522644</v>
      </c>
      <c r="I43" s="17">
        <f t="shared" si="17"/>
        <v>42.361738217317836</v>
      </c>
      <c r="J43" s="17">
        <f t="shared" si="17"/>
        <v>32.971110906680067</v>
      </c>
      <c r="K43" s="17">
        <f t="shared" si="17"/>
        <v>27.221685760468819</v>
      </c>
      <c r="L43" s="17">
        <f t="shared" si="17"/>
        <v>45.652009866956334</v>
      </c>
      <c r="M43" s="17">
        <f t="shared" si="17"/>
        <v>24.987979583908245</v>
      </c>
      <c r="N43" s="17">
        <f t="shared" si="17"/>
        <v>29.29421533754417</v>
      </c>
      <c r="O43" s="17">
        <f t="shared" si="17"/>
        <v>25.730240536261245</v>
      </c>
      <c r="P43" s="17">
        <f t="shared" si="17"/>
        <v>14.478853631140428</v>
      </c>
      <c r="Q43" s="17">
        <f t="shared" si="17"/>
        <v>31.968438736189736</v>
      </c>
      <c r="R43" s="17">
        <f t="shared" si="17"/>
        <v>21.772179987759337</v>
      </c>
      <c r="S43" s="17">
        <f t="shared" si="17"/>
        <v>13.055244157526515</v>
      </c>
      <c r="T43" s="17">
        <f t="shared" si="17"/>
        <v>20.747247141189586</v>
      </c>
      <c r="U43" s="17">
        <f t="shared" si="17"/>
        <v>48.563420033501366</v>
      </c>
      <c r="V43" s="17">
        <f t="shared" si="17"/>
        <v>28.143380196078034</v>
      </c>
      <c r="W43" s="17">
        <f t="shared" si="17"/>
        <v>30.977673447389432</v>
      </c>
      <c r="X43" s="17">
        <f t="shared" si="17"/>
        <v>32.601214947204298</v>
      </c>
      <c r="Y43" s="17">
        <f t="shared" si="17"/>
        <v>24.616132984030653</v>
      </c>
      <c r="Z43" s="17">
        <f t="shared" si="17"/>
        <v>38.892075860603228</v>
      </c>
      <c r="AA43" s="17">
        <f t="shared" si="17"/>
        <v>33.323870243931069</v>
      </c>
      <c r="AB43" s="17">
        <f t="shared" si="17"/>
        <v>49.425640675568566</v>
      </c>
      <c r="AC43" s="17">
        <f t="shared" si="17"/>
        <v>37.312263666579021</v>
      </c>
      <c r="AD43" s="17">
        <f t="shared" si="17"/>
        <v>46.249600369990567</v>
      </c>
      <c r="AE43" s="17">
        <f t="shared" si="17"/>
        <v>31.471735300251964</v>
      </c>
      <c r="AF43" s="10">
        <f t="shared" si="17"/>
        <v>37.460179145029045</v>
      </c>
    </row>
    <row r="44" spans="1:32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6"/>
    </row>
    <row r="45" spans="1:32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6"/>
    </row>
    <row r="46" spans="1:32" ht="13.5" x14ac:dyDescent="0.25">
      <c r="A46" s="20" t="s">
        <v>127</v>
      </c>
      <c r="B46" s="16">
        <v>139933745</v>
      </c>
      <c r="C46" s="16">
        <v>262922187</v>
      </c>
      <c r="D46" s="16">
        <v>332817149</v>
      </c>
      <c r="E46" s="16">
        <v>96880984</v>
      </c>
      <c r="F46" s="16">
        <v>41253907</v>
      </c>
      <c r="G46" s="16">
        <v>109725829</v>
      </c>
      <c r="H46" s="16">
        <v>38056108</v>
      </c>
      <c r="I46" s="16">
        <v>54793598</v>
      </c>
      <c r="J46" s="16">
        <v>34354253</v>
      </c>
      <c r="K46" s="16">
        <v>41725205</v>
      </c>
      <c r="L46" s="16">
        <v>54360979</v>
      </c>
      <c r="M46" s="16">
        <v>53191923</v>
      </c>
      <c r="N46" s="16">
        <v>78268921</v>
      </c>
      <c r="O46" s="16">
        <v>116491396</v>
      </c>
      <c r="P46" s="16">
        <v>31971093</v>
      </c>
      <c r="Q46" s="16">
        <v>35592900</v>
      </c>
      <c r="R46" s="16">
        <v>40135127</v>
      </c>
      <c r="S46" s="16">
        <v>67544842</v>
      </c>
      <c r="T46" s="16">
        <v>80894527</v>
      </c>
      <c r="U46" s="16">
        <v>55451177</v>
      </c>
      <c r="V46" s="16">
        <v>160573390</v>
      </c>
      <c r="W46" s="16">
        <v>39348557</v>
      </c>
      <c r="X46" s="16">
        <v>95166928</v>
      </c>
      <c r="Y46" s="16">
        <v>54048476</v>
      </c>
      <c r="Z46" s="16">
        <v>381577307</v>
      </c>
      <c r="AA46" s="16">
        <v>69813989</v>
      </c>
      <c r="AB46" s="16">
        <v>917196226</v>
      </c>
      <c r="AC46" s="16">
        <v>83371835</v>
      </c>
      <c r="AD46" s="16">
        <v>58515808</v>
      </c>
      <c r="AE46" s="16">
        <v>125115125</v>
      </c>
      <c r="AF46" s="9">
        <v>103170519</v>
      </c>
    </row>
    <row r="47" spans="1:32" ht="13.5" x14ac:dyDescent="0.25">
      <c r="A47" s="20" t="s">
        <v>128</v>
      </c>
      <c r="B47" s="16">
        <v>139933745</v>
      </c>
      <c r="C47" s="16">
        <v>262922187</v>
      </c>
      <c r="D47" s="16">
        <v>332817149</v>
      </c>
      <c r="E47" s="16">
        <v>96880984</v>
      </c>
      <c r="F47" s="16">
        <v>41253907</v>
      </c>
      <c r="G47" s="16">
        <v>109725829</v>
      </c>
      <c r="H47" s="16">
        <v>38056108</v>
      </c>
      <c r="I47" s="16">
        <v>54793598</v>
      </c>
      <c r="J47" s="16">
        <v>34354253</v>
      </c>
      <c r="K47" s="16">
        <v>41725205</v>
      </c>
      <c r="L47" s="16">
        <v>54360979</v>
      </c>
      <c r="M47" s="16">
        <v>53191923</v>
      </c>
      <c r="N47" s="16">
        <v>78268921</v>
      </c>
      <c r="O47" s="16">
        <v>116491396</v>
      </c>
      <c r="P47" s="16">
        <v>31971093</v>
      </c>
      <c r="Q47" s="16">
        <v>35592900</v>
      </c>
      <c r="R47" s="16">
        <v>40135127</v>
      </c>
      <c r="S47" s="16">
        <v>67544842</v>
      </c>
      <c r="T47" s="16">
        <v>80894527</v>
      </c>
      <c r="U47" s="16">
        <v>55451177</v>
      </c>
      <c r="V47" s="16">
        <v>160573390</v>
      </c>
      <c r="W47" s="16">
        <v>39348557</v>
      </c>
      <c r="X47" s="16">
        <v>95166928</v>
      </c>
      <c r="Y47" s="16">
        <v>54048476</v>
      </c>
      <c r="Z47" s="16">
        <v>381577307</v>
      </c>
      <c r="AA47" s="16">
        <v>69813989</v>
      </c>
      <c r="AB47" s="16">
        <v>917196226</v>
      </c>
      <c r="AC47" s="16">
        <v>83371835</v>
      </c>
      <c r="AD47" s="16">
        <v>58515808</v>
      </c>
      <c r="AE47" s="16">
        <v>125115125</v>
      </c>
      <c r="AF47" s="9">
        <v>103170519</v>
      </c>
    </row>
    <row r="48" spans="1:32" ht="13.5" x14ac:dyDescent="0.25">
      <c r="A48" s="20" t="s">
        <v>129</v>
      </c>
      <c r="B48" s="16">
        <v>65518432</v>
      </c>
      <c r="C48" s="16">
        <v>127341257</v>
      </c>
      <c r="D48" s="16">
        <v>102075697</v>
      </c>
      <c r="E48" s="16">
        <v>40009914</v>
      </c>
      <c r="F48" s="16">
        <v>18230760</v>
      </c>
      <c r="G48" s="16">
        <v>53713819</v>
      </c>
      <c r="H48" s="16">
        <v>14096071</v>
      </c>
      <c r="I48" s="16">
        <v>26715290</v>
      </c>
      <c r="J48" s="16">
        <v>14277174</v>
      </c>
      <c r="K48" s="16">
        <v>15536032</v>
      </c>
      <c r="L48" s="16">
        <v>28087717</v>
      </c>
      <c r="M48" s="16">
        <v>17379136</v>
      </c>
      <c r="N48" s="16">
        <v>30943176</v>
      </c>
      <c r="O48" s="16">
        <v>3570</v>
      </c>
      <c r="P48" s="16">
        <v>4311175</v>
      </c>
      <c r="Q48" s="16">
        <v>14770630</v>
      </c>
      <c r="R48" s="16">
        <v>18817346</v>
      </c>
      <c r="S48" s="16">
        <v>11272187</v>
      </c>
      <c r="T48" s="16">
        <v>289961</v>
      </c>
      <c r="U48" s="16">
        <v>22559105</v>
      </c>
      <c r="V48" s="16">
        <v>45893484</v>
      </c>
      <c r="W48" s="16">
        <v>18348189</v>
      </c>
      <c r="X48" s="16">
        <v>45041525</v>
      </c>
      <c r="Y48" s="16">
        <v>20797984</v>
      </c>
      <c r="Z48" s="16">
        <v>166336417</v>
      </c>
      <c r="AA48" s="16">
        <v>23859788</v>
      </c>
      <c r="AB48" s="16">
        <v>458471670</v>
      </c>
      <c r="AC48" s="16">
        <v>40663699</v>
      </c>
      <c r="AD48" s="16">
        <v>25789228</v>
      </c>
      <c r="AE48" s="16">
        <v>62828101</v>
      </c>
      <c r="AF48" s="9">
        <v>37374277</v>
      </c>
    </row>
    <row r="49" spans="1:32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6"/>
    </row>
    <row r="50" spans="1:32" ht="13.5" x14ac:dyDescent="0.25">
      <c r="A50" s="20" t="s">
        <v>132</v>
      </c>
      <c r="B50" s="15">
        <f>+B47-B46</f>
        <v>0</v>
      </c>
      <c r="C50" s="15">
        <f t="shared" ref="C50:AF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0</v>
      </c>
      <c r="J50" s="15">
        <f t="shared" si="18"/>
        <v>0</v>
      </c>
      <c r="K50" s="15">
        <f t="shared" si="18"/>
        <v>0</v>
      </c>
      <c r="L50" s="15">
        <f t="shared" si="18"/>
        <v>0</v>
      </c>
      <c r="M50" s="15">
        <f t="shared" si="18"/>
        <v>0</v>
      </c>
      <c r="N50" s="15">
        <f t="shared" si="18"/>
        <v>0</v>
      </c>
      <c r="O50" s="15">
        <f t="shared" si="18"/>
        <v>0</v>
      </c>
      <c r="P50" s="15">
        <f t="shared" si="18"/>
        <v>0</v>
      </c>
      <c r="Q50" s="15">
        <f t="shared" si="18"/>
        <v>0</v>
      </c>
      <c r="R50" s="15">
        <f t="shared" si="18"/>
        <v>0</v>
      </c>
      <c r="S50" s="15">
        <f t="shared" si="18"/>
        <v>0</v>
      </c>
      <c r="T50" s="15">
        <f t="shared" si="18"/>
        <v>0</v>
      </c>
      <c r="U50" s="15">
        <f t="shared" si="18"/>
        <v>0</v>
      </c>
      <c r="V50" s="15">
        <f t="shared" si="18"/>
        <v>0</v>
      </c>
      <c r="W50" s="15">
        <f t="shared" si="18"/>
        <v>0</v>
      </c>
      <c r="X50" s="15">
        <f t="shared" si="18"/>
        <v>0</v>
      </c>
      <c r="Y50" s="15">
        <f t="shared" si="18"/>
        <v>0</v>
      </c>
      <c r="Z50" s="15">
        <f t="shared" si="18"/>
        <v>0</v>
      </c>
      <c r="AA50" s="15">
        <f t="shared" si="18"/>
        <v>0</v>
      </c>
      <c r="AB50" s="15">
        <f t="shared" si="18"/>
        <v>0</v>
      </c>
      <c r="AC50" s="15">
        <f t="shared" si="18"/>
        <v>0</v>
      </c>
      <c r="AD50" s="15">
        <f t="shared" si="18"/>
        <v>0</v>
      </c>
      <c r="AE50" s="15">
        <f t="shared" si="18"/>
        <v>0</v>
      </c>
      <c r="AF50" s="8">
        <f t="shared" si="18"/>
        <v>0</v>
      </c>
    </row>
    <row r="51" spans="1:32" ht="13.5" x14ac:dyDescent="0.25">
      <c r="A51" s="20" t="s">
        <v>122</v>
      </c>
      <c r="B51" s="15">
        <f>+B48-B46</f>
        <v>-74415313</v>
      </c>
      <c r="C51" s="15">
        <f t="shared" ref="C51:AF51" si="19">+C48-C46</f>
        <v>-135580930</v>
      </c>
      <c r="D51" s="15">
        <f t="shared" si="19"/>
        <v>-230741452</v>
      </c>
      <c r="E51" s="15">
        <f t="shared" si="19"/>
        <v>-56871070</v>
      </c>
      <c r="F51" s="15">
        <f t="shared" si="19"/>
        <v>-23023147</v>
      </c>
      <c r="G51" s="15">
        <f t="shared" si="19"/>
        <v>-56012010</v>
      </c>
      <c r="H51" s="15">
        <f t="shared" si="19"/>
        <v>-23960037</v>
      </c>
      <c r="I51" s="15">
        <f t="shared" si="19"/>
        <v>-28078308</v>
      </c>
      <c r="J51" s="15">
        <f t="shared" si="19"/>
        <v>-20077079</v>
      </c>
      <c r="K51" s="15">
        <f t="shared" si="19"/>
        <v>-26189173</v>
      </c>
      <c r="L51" s="15">
        <f t="shared" si="19"/>
        <v>-26273262</v>
      </c>
      <c r="M51" s="15">
        <f t="shared" si="19"/>
        <v>-35812787</v>
      </c>
      <c r="N51" s="15">
        <f t="shared" si="19"/>
        <v>-47325745</v>
      </c>
      <c r="O51" s="15">
        <f t="shared" si="19"/>
        <v>-116487826</v>
      </c>
      <c r="P51" s="15">
        <f t="shared" si="19"/>
        <v>-27659918</v>
      </c>
      <c r="Q51" s="15">
        <f t="shared" si="19"/>
        <v>-20822270</v>
      </c>
      <c r="R51" s="15">
        <f t="shared" si="19"/>
        <v>-21317781</v>
      </c>
      <c r="S51" s="15">
        <f t="shared" si="19"/>
        <v>-56272655</v>
      </c>
      <c r="T51" s="15">
        <f t="shared" si="19"/>
        <v>-80604566</v>
      </c>
      <c r="U51" s="15">
        <f t="shared" si="19"/>
        <v>-32892072</v>
      </c>
      <c r="V51" s="15">
        <f t="shared" si="19"/>
        <v>-114679906</v>
      </c>
      <c r="W51" s="15">
        <f t="shared" si="19"/>
        <v>-21000368</v>
      </c>
      <c r="X51" s="15">
        <f t="shared" si="19"/>
        <v>-50125403</v>
      </c>
      <c r="Y51" s="15">
        <f t="shared" si="19"/>
        <v>-33250492</v>
      </c>
      <c r="Z51" s="15">
        <f t="shared" si="19"/>
        <v>-215240890</v>
      </c>
      <c r="AA51" s="15">
        <f t="shared" si="19"/>
        <v>-45954201</v>
      </c>
      <c r="AB51" s="15">
        <f t="shared" si="19"/>
        <v>-458724556</v>
      </c>
      <c r="AC51" s="15">
        <f t="shared" si="19"/>
        <v>-42708136</v>
      </c>
      <c r="AD51" s="15">
        <f t="shared" si="19"/>
        <v>-32726580</v>
      </c>
      <c r="AE51" s="15">
        <f t="shared" si="19"/>
        <v>-62287024</v>
      </c>
      <c r="AF51" s="8">
        <f t="shared" si="19"/>
        <v>-65796242</v>
      </c>
    </row>
    <row r="52" spans="1:32" ht="13.5" x14ac:dyDescent="0.25">
      <c r="A52" s="20" t="s">
        <v>123</v>
      </c>
      <c r="B52" s="15">
        <f>+B48-B47</f>
        <v>-74415313</v>
      </c>
      <c r="C52" s="15">
        <f t="shared" ref="C52:AF52" si="20">+C48-C47</f>
        <v>-135580930</v>
      </c>
      <c r="D52" s="15">
        <f t="shared" si="20"/>
        <v>-230741452</v>
      </c>
      <c r="E52" s="15">
        <f t="shared" si="20"/>
        <v>-56871070</v>
      </c>
      <c r="F52" s="15">
        <f t="shared" si="20"/>
        <v>-23023147</v>
      </c>
      <c r="G52" s="15">
        <f t="shared" si="20"/>
        <v>-56012010</v>
      </c>
      <c r="H52" s="15">
        <f t="shared" si="20"/>
        <v>-23960037</v>
      </c>
      <c r="I52" s="15">
        <f t="shared" si="20"/>
        <v>-28078308</v>
      </c>
      <c r="J52" s="15">
        <f t="shared" si="20"/>
        <v>-20077079</v>
      </c>
      <c r="K52" s="15">
        <f t="shared" si="20"/>
        <v>-26189173</v>
      </c>
      <c r="L52" s="15">
        <f t="shared" si="20"/>
        <v>-26273262</v>
      </c>
      <c r="M52" s="15">
        <f t="shared" si="20"/>
        <v>-35812787</v>
      </c>
      <c r="N52" s="15">
        <f t="shared" si="20"/>
        <v>-47325745</v>
      </c>
      <c r="O52" s="15">
        <f t="shared" si="20"/>
        <v>-116487826</v>
      </c>
      <c r="P52" s="15">
        <f t="shared" si="20"/>
        <v>-27659918</v>
      </c>
      <c r="Q52" s="15">
        <f t="shared" si="20"/>
        <v>-20822270</v>
      </c>
      <c r="R52" s="15">
        <f t="shared" si="20"/>
        <v>-21317781</v>
      </c>
      <c r="S52" s="15">
        <f t="shared" si="20"/>
        <v>-56272655</v>
      </c>
      <c r="T52" s="15">
        <f t="shared" si="20"/>
        <v>-80604566</v>
      </c>
      <c r="U52" s="15">
        <f t="shared" si="20"/>
        <v>-32892072</v>
      </c>
      <c r="V52" s="15">
        <f t="shared" si="20"/>
        <v>-114679906</v>
      </c>
      <c r="W52" s="15">
        <f t="shared" si="20"/>
        <v>-21000368</v>
      </c>
      <c r="X52" s="15">
        <f t="shared" si="20"/>
        <v>-50125403</v>
      </c>
      <c r="Y52" s="15">
        <f t="shared" si="20"/>
        <v>-33250492</v>
      </c>
      <c r="Z52" s="15">
        <f t="shared" si="20"/>
        <v>-215240890</v>
      </c>
      <c r="AA52" s="15">
        <f t="shared" si="20"/>
        <v>-45954201</v>
      </c>
      <c r="AB52" s="15">
        <f t="shared" si="20"/>
        <v>-458724556</v>
      </c>
      <c r="AC52" s="15">
        <f t="shared" si="20"/>
        <v>-42708136</v>
      </c>
      <c r="AD52" s="15">
        <f t="shared" si="20"/>
        <v>-32726580</v>
      </c>
      <c r="AE52" s="15">
        <f t="shared" si="20"/>
        <v>-62287024</v>
      </c>
      <c r="AF52" s="8">
        <f t="shared" si="20"/>
        <v>-65796242</v>
      </c>
    </row>
    <row r="53" spans="1:32" ht="13.5" x14ac:dyDescent="0.25">
      <c r="A53" s="20" t="s">
        <v>124</v>
      </c>
      <c r="B53" s="17">
        <f>IF(B46=0,0,B48*100/B46)</f>
        <v>46.821038056260122</v>
      </c>
      <c r="C53" s="17">
        <f t="shared" ref="C53:AF53" si="21">IF(C46=0,0,C48*100/C46)</f>
        <v>48.43305863723095</v>
      </c>
      <c r="D53" s="17">
        <f t="shared" si="21"/>
        <v>30.670203535695812</v>
      </c>
      <c r="E53" s="17">
        <f t="shared" si="21"/>
        <v>41.298005395981527</v>
      </c>
      <c r="F53" s="17">
        <f t="shared" si="21"/>
        <v>44.191596204451621</v>
      </c>
      <c r="G53" s="17">
        <f t="shared" si="21"/>
        <v>48.952757513456561</v>
      </c>
      <c r="H53" s="17">
        <f t="shared" si="21"/>
        <v>37.0402328057299</v>
      </c>
      <c r="I53" s="17">
        <f t="shared" si="21"/>
        <v>48.756225134184469</v>
      </c>
      <c r="J53" s="17">
        <f t="shared" si="21"/>
        <v>41.558679794318337</v>
      </c>
      <c r="K53" s="17">
        <f t="shared" si="21"/>
        <v>37.234165775818241</v>
      </c>
      <c r="L53" s="17">
        <f t="shared" si="21"/>
        <v>51.668894704784471</v>
      </c>
      <c r="M53" s="17">
        <f t="shared" si="21"/>
        <v>32.672509320635015</v>
      </c>
      <c r="N53" s="17">
        <f t="shared" si="21"/>
        <v>39.534435385917739</v>
      </c>
      <c r="O53" s="17">
        <f t="shared" si="21"/>
        <v>3.0646040159051746E-3</v>
      </c>
      <c r="P53" s="17">
        <f t="shared" si="21"/>
        <v>13.484603106937882</v>
      </c>
      <c r="Q53" s="17">
        <f t="shared" si="21"/>
        <v>41.498810155958068</v>
      </c>
      <c r="R53" s="17">
        <f t="shared" si="21"/>
        <v>46.884979334935203</v>
      </c>
      <c r="S53" s="17">
        <f t="shared" si="21"/>
        <v>16.688449726479483</v>
      </c>
      <c r="T53" s="17">
        <f t="shared" si="21"/>
        <v>0.35844328504448764</v>
      </c>
      <c r="U53" s="17">
        <f t="shared" si="21"/>
        <v>40.682824460155281</v>
      </c>
      <c r="V53" s="17">
        <f t="shared" si="21"/>
        <v>28.581002119965206</v>
      </c>
      <c r="W53" s="17">
        <f t="shared" si="21"/>
        <v>46.62989039216864</v>
      </c>
      <c r="X53" s="17">
        <f t="shared" si="21"/>
        <v>47.328968105390558</v>
      </c>
      <c r="Y53" s="17">
        <f t="shared" si="21"/>
        <v>38.480241330023809</v>
      </c>
      <c r="Z53" s="17">
        <f t="shared" si="21"/>
        <v>43.591800127673736</v>
      </c>
      <c r="AA53" s="17">
        <f t="shared" si="21"/>
        <v>34.17622791902064</v>
      </c>
      <c r="AB53" s="17">
        <f t="shared" si="21"/>
        <v>49.986214182263765</v>
      </c>
      <c r="AC53" s="17">
        <f t="shared" si="21"/>
        <v>48.773904280744212</v>
      </c>
      <c r="AD53" s="17">
        <f t="shared" si="21"/>
        <v>44.07224112841439</v>
      </c>
      <c r="AE53" s="17">
        <f t="shared" si="21"/>
        <v>50.216231650649753</v>
      </c>
      <c r="AF53" s="10">
        <f t="shared" si="21"/>
        <v>36.225733244590927</v>
      </c>
    </row>
    <row r="54" spans="1:32" ht="13.5" x14ac:dyDescent="0.25">
      <c r="A54" s="20" t="s">
        <v>125</v>
      </c>
      <c r="B54" s="17">
        <f>IF(B47=0,0,B48*100/B47)</f>
        <v>46.821038056260122</v>
      </c>
      <c r="C54" s="17">
        <f t="shared" ref="C54:AF54" si="22">IF(C47=0,0,C48*100/C47)</f>
        <v>48.43305863723095</v>
      </c>
      <c r="D54" s="17">
        <f t="shared" si="22"/>
        <v>30.670203535695812</v>
      </c>
      <c r="E54" s="17">
        <f t="shared" si="22"/>
        <v>41.298005395981527</v>
      </c>
      <c r="F54" s="17">
        <f t="shared" si="22"/>
        <v>44.191596204451621</v>
      </c>
      <c r="G54" s="17">
        <f t="shared" si="22"/>
        <v>48.952757513456561</v>
      </c>
      <c r="H54" s="17">
        <f t="shared" si="22"/>
        <v>37.0402328057299</v>
      </c>
      <c r="I54" s="17">
        <f t="shared" si="22"/>
        <v>48.756225134184469</v>
      </c>
      <c r="J54" s="17">
        <f t="shared" si="22"/>
        <v>41.558679794318337</v>
      </c>
      <c r="K54" s="17">
        <f t="shared" si="22"/>
        <v>37.234165775818241</v>
      </c>
      <c r="L54" s="17">
        <f t="shared" si="22"/>
        <v>51.668894704784471</v>
      </c>
      <c r="M54" s="17">
        <f t="shared" si="22"/>
        <v>32.672509320635015</v>
      </c>
      <c r="N54" s="17">
        <f t="shared" si="22"/>
        <v>39.534435385917739</v>
      </c>
      <c r="O54" s="17">
        <f t="shared" si="22"/>
        <v>3.0646040159051746E-3</v>
      </c>
      <c r="P54" s="17">
        <f t="shared" si="22"/>
        <v>13.484603106937882</v>
      </c>
      <c r="Q54" s="17">
        <f t="shared" si="22"/>
        <v>41.498810155958068</v>
      </c>
      <c r="R54" s="17">
        <f t="shared" si="22"/>
        <v>46.884979334935203</v>
      </c>
      <c r="S54" s="17">
        <f t="shared" si="22"/>
        <v>16.688449726479483</v>
      </c>
      <c r="T54" s="17">
        <f t="shared" si="22"/>
        <v>0.35844328504448764</v>
      </c>
      <c r="U54" s="17">
        <f t="shared" si="22"/>
        <v>40.682824460155281</v>
      </c>
      <c r="V54" s="17">
        <f t="shared" si="22"/>
        <v>28.581002119965206</v>
      </c>
      <c r="W54" s="17">
        <f t="shared" si="22"/>
        <v>46.62989039216864</v>
      </c>
      <c r="X54" s="17">
        <f t="shared" si="22"/>
        <v>47.328968105390558</v>
      </c>
      <c r="Y54" s="17">
        <f t="shared" si="22"/>
        <v>38.480241330023809</v>
      </c>
      <c r="Z54" s="17">
        <f t="shared" si="22"/>
        <v>43.591800127673736</v>
      </c>
      <c r="AA54" s="17">
        <f t="shared" si="22"/>
        <v>34.17622791902064</v>
      </c>
      <c r="AB54" s="17">
        <f t="shared" si="22"/>
        <v>49.986214182263765</v>
      </c>
      <c r="AC54" s="17">
        <f t="shared" si="22"/>
        <v>48.773904280744212</v>
      </c>
      <c r="AD54" s="17">
        <f t="shared" si="22"/>
        <v>44.07224112841439</v>
      </c>
      <c r="AE54" s="17">
        <f t="shared" si="22"/>
        <v>50.216231650649753</v>
      </c>
      <c r="AF54" s="10">
        <f t="shared" si="22"/>
        <v>36.225733244590927</v>
      </c>
    </row>
    <row r="55" spans="1:32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6"/>
    </row>
    <row r="56" spans="1:32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6"/>
    </row>
    <row r="57" spans="1:32" ht="13.5" x14ac:dyDescent="0.25">
      <c r="A57" s="20" t="s">
        <v>127</v>
      </c>
      <c r="B57" s="16">
        <v>137120650</v>
      </c>
      <c r="C57" s="16">
        <v>190734000</v>
      </c>
      <c r="D57" s="16">
        <v>31510000</v>
      </c>
      <c r="E57" s="16">
        <v>250000</v>
      </c>
      <c r="F57" s="16">
        <v>17986000</v>
      </c>
      <c r="G57" s="16">
        <v>55899000</v>
      </c>
      <c r="H57" s="16">
        <v>13588935</v>
      </c>
      <c r="I57" s="16">
        <v>155400667</v>
      </c>
      <c r="J57" s="16">
        <v>22333003</v>
      </c>
      <c r="K57" s="16">
        <v>14107000</v>
      </c>
      <c r="L57" s="16">
        <v>1115000</v>
      </c>
      <c r="M57" s="16">
        <v>37819000</v>
      </c>
      <c r="N57" s="16">
        <v>30578700</v>
      </c>
      <c r="O57" s="16">
        <v>47658200</v>
      </c>
      <c r="P57" s="16">
        <v>9172000</v>
      </c>
      <c r="Q57" s="16">
        <v>7998000</v>
      </c>
      <c r="R57" s="16">
        <v>21401000</v>
      </c>
      <c r="S57" s="16">
        <v>30439003</v>
      </c>
      <c r="T57" s="16">
        <v>28371000</v>
      </c>
      <c r="U57" s="16">
        <v>1150000</v>
      </c>
      <c r="V57" s="16">
        <v>37909686</v>
      </c>
      <c r="W57" s="16">
        <v>21331000</v>
      </c>
      <c r="X57" s="16">
        <v>40406014</v>
      </c>
      <c r="Y57" s="16">
        <v>24332000</v>
      </c>
      <c r="Z57" s="16">
        <v>125753559</v>
      </c>
      <c r="AA57" s="16">
        <v>2740000</v>
      </c>
      <c r="AB57" s="16">
        <v>249473000</v>
      </c>
      <c r="AC57" s="16">
        <v>50257796</v>
      </c>
      <c r="AD57" s="16">
        <v>55257000</v>
      </c>
      <c r="AE57" s="16">
        <v>80253134</v>
      </c>
      <c r="AF57" s="9">
        <v>7565400</v>
      </c>
    </row>
    <row r="58" spans="1:32" ht="13.5" x14ac:dyDescent="0.25">
      <c r="A58" s="20" t="s">
        <v>128</v>
      </c>
      <c r="B58" s="16">
        <v>137120650</v>
      </c>
      <c r="C58" s="16">
        <v>190734000</v>
      </c>
      <c r="D58" s="16">
        <v>31510000</v>
      </c>
      <c r="E58" s="16">
        <v>250000</v>
      </c>
      <c r="F58" s="16">
        <v>17986000</v>
      </c>
      <c r="G58" s="16">
        <v>55899000</v>
      </c>
      <c r="H58" s="16">
        <v>13588935</v>
      </c>
      <c r="I58" s="16">
        <v>155400667</v>
      </c>
      <c r="J58" s="16">
        <v>22333003</v>
      </c>
      <c r="K58" s="16">
        <v>14107000</v>
      </c>
      <c r="L58" s="16">
        <v>1115000</v>
      </c>
      <c r="M58" s="16">
        <v>37819000</v>
      </c>
      <c r="N58" s="16">
        <v>30578700</v>
      </c>
      <c r="O58" s="16">
        <v>47658200</v>
      </c>
      <c r="P58" s="16">
        <v>9172000</v>
      </c>
      <c r="Q58" s="16">
        <v>7998000</v>
      </c>
      <c r="R58" s="16">
        <v>21401000</v>
      </c>
      <c r="S58" s="16">
        <v>30439003</v>
      </c>
      <c r="T58" s="16">
        <v>28371000</v>
      </c>
      <c r="U58" s="16">
        <v>1150000</v>
      </c>
      <c r="V58" s="16">
        <v>37909686</v>
      </c>
      <c r="W58" s="16">
        <v>21331000</v>
      </c>
      <c r="X58" s="16">
        <v>40406014</v>
      </c>
      <c r="Y58" s="16">
        <v>24332000</v>
      </c>
      <c r="Z58" s="16">
        <v>125753559</v>
      </c>
      <c r="AA58" s="16">
        <v>2740000</v>
      </c>
      <c r="AB58" s="16">
        <v>249473000</v>
      </c>
      <c r="AC58" s="16">
        <v>50257796</v>
      </c>
      <c r="AD58" s="16">
        <v>55257000</v>
      </c>
      <c r="AE58" s="16">
        <v>80253134</v>
      </c>
      <c r="AF58" s="9">
        <v>7565400</v>
      </c>
    </row>
    <row r="59" spans="1:32" ht="13.5" x14ac:dyDescent="0.25">
      <c r="A59" s="20" t="s">
        <v>129</v>
      </c>
      <c r="B59" s="16">
        <v>22124809</v>
      </c>
      <c r="C59" s="16">
        <v>88973942</v>
      </c>
      <c r="D59" s="16">
        <v>5258186</v>
      </c>
      <c r="E59" s="16">
        <v>213000</v>
      </c>
      <c r="F59" s="16">
        <v>19054871</v>
      </c>
      <c r="G59" s="16">
        <v>2703889</v>
      </c>
      <c r="H59" s="16">
        <v>286811</v>
      </c>
      <c r="I59" s="16">
        <v>88105527</v>
      </c>
      <c r="J59" s="16">
        <v>8795079</v>
      </c>
      <c r="K59" s="16">
        <v>6619972</v>
      </c>
      <c r="L59" s="16">
        <v>47300</v>
      </c>
      <c r="M59" s="16">
        <v>7217377</v>
      </c>
      <c r="N59" s="16">
        <v>8426230</v>
      </c>
      <c r="O59" s="16">
        <v>10784194</v>
      </c>
      <c r="P59" s="16">
        <v>719850</v>
      </c>
      <c r="Q59" s="16">
        <v>6511702</v>
      </c>
      <c r="R59" s="16">
        <v>1068924</v>
      </c>
      <c r="S59" s="16">
        <v>4943794</v>
      </c>
      <c r="T59" s="16">
        <v>3315620</v>
      </c>
      <c r="U59" s="16">
        <v>454523</v>
      </c>
      <c r="V59" s="16">
        <v>9516971</v>
      </c>
      <c r="W59" s="16">
        <v>8470549</v>
      </c>
      <c r="X59" s="16">
        <v>4866980</v>
      </c>
      <c r="Y59" s="16">
        <v>55604125</v>
      </c>
      <c r="Z59" s="16">
        <v>42451804</v>
      </c>
      <c r="AA59" s="16">
        <v>1069523</v>
      </c>
      <c r="AB59" s="16">
        <v>38942879</v>
      </c>
      <c r="AC59" s="16">
        <v>5685881</v>
      </c>
      <c r="AD59" s="16">
        <v>23338528</v>
      </c>
      <c r="AE59" s="16">
        <v>25175722</v>
      </c>
      <c r="AF59" s="9">
        <v>1115385</v>
      </c>
    </row>
    <row r="60" spans="1:32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6"/>
    </row>
    <row r="61" spans="1:32" ht="13.5" x14ac:dyDescent="0.25">
      <c r="A61" s="20" t="s">
        <v>134</v>
      </c>
      <c r="B61" s="15">
        <f>+B58-B57</f>
        <v>0</v>
      </c>
      <c r="C61" s="15">
        <f t="shared" ref="C61:AF61" si="23">+C58-C57</f>
        <v>0</v>
      </c>
      <c r="D61" s="15">
        <f t="shared" si="23"/>
        <v>0</v>
      </c>
      <c r="E61" s="15">
        <f t="shared" si="23"/>
        <v>0</v>
      </c>
      <c r="F61" s="15">
        <f t="shared" si="23"/>
        <v>0</v>
      </c>
      <c r="G61" s="15">
        <f t="shared" si="23"/>
        <v>0</v>
      </c>
      <c r="H61" s="15">
        <f t="shared" si="23"/>
        <v>0</v>
      </c>
      <c r="I61" s="15">
        <f t="shared" si="23"/>
        <v>0</v>
      </c>
      <c r="J61" s="15">
        <f t="shared" si="23"/>
        <v>0</v>
      </c>
      <c r="K61" s="15">
        <f t="shared" si="23"/>
        <v>0</v>
      </c>
      <c r="L61" s="15">
        <f t="shared" si="23"/>
        <v>0</v>
      </c>
      <c r="M61" s="15">
        <f t="shared" si="23"/>
        <v>0</v>
      </c>
      <c r="N61" s="15">
        <f t="shared" si="23"/>
        <v>0</v>
      </c>
      <c r="O61" s="15">
        <f t="shared" si="23"/>
        <v>0</v>
      </c>
      <c r="P61" s="15">
        <f t="shared" si="23"/>
        <v>0</v>
      </c>
      <c r="Q61" s="15">
        <f t="shared" si="23"/>
        <v>0</v>
      </c>
      <c r="R61" s="15">
        <f t="shared" si="23"/>
        <v>0</v>
      </c>
      <c r="S61" s="15">
        <f t="shared" si="23"/>
        <v>0</v>
      </c>
      <c r="T61" s="15">
        <f t="shared" si="23"/>
        <v>0</v>
      </c>
      <c r="U61" s="15">
        <f t="shared" si="23"/>
        <v>0</v>
      </c>
      <c r="V61" s="15">
        <f t="shared" si="23"/>
        <v>0</v>
      </c>
      <c r="W61" s="15">
        <f t="shared" si="23"/>
        <v>0</v>
      </c>
      <c r="X61" s="15">
        <f t="shared" si="23"/>
        <v>0</v>
      </c>
      <c r="Y61" s="15">
        <f t="shared" si="23"/>
        <v>0</v>
      </c>
      <c r="Z61" s="15">
        <f t="shared" si="23"/>
        <v>0</v>
      </c>
      <c r="AA61" s="15">
        <f t="shared" si="23"/>
        <v>0</v>
      </c>
      <c r="AB61" s="15">
        <f t="shared" si="23"/>
        <v>0</v>
      </c>
      <c r="AC61" s="15">
        <f t="shared" si="23"/>
        <v>0</v>
      </c>
      <c r="AD61" s="15">
        <f t="shared" si="23"/>
        <v>0</v>
      </c>
      <c r="AE61" s="15">
        <f t="shared" si="23"/>
        <v>0</v>
      </c>
      <c r="AF61" s="8">
        <f t="shared" si="23"/>
        <v>0</v>
      </c>
    </row>
    <row r="62" spans="1:32" ht="13.5" x14ac:dyDescent="0.25">
      <c r="A62" s="20" t="s">
        <v>122</v>
      </c>
      <c r="B62" s="15">
        <f>+B59-B57</f>
        <v>-114995841</v>
      </c>
      <c r="C62" s="15">
        <f t="shared" ref="C62:AF62" si="24">+C59-C57</f>
        <v>-101760058</v>
      </c>
      <c r="D62" s="15">
        <f t="shared" si="24"/>
        <v>-26251814</v>
      </c>
      <c r="E62" s="15">
        <f t="shared" si="24"/>
        <v>-37000</v>
      </c>
      <c r="F62" s="15">
        <f t="shared" si="24"/>
        <v>1068871</v>
      </c>
      <c r="G62" s="15">
        <f t="shared" si="24"/>
        <v>-53195111</v>
      </c>
      <c r="H62" s="15">
        <f t="shared" si="24"/>
        <v>-13302124</v>
      </c>
      <c r="I62" s="15">
        <f t="shared" si="24"/>
        <v>-67295140</v>
      </c>
      <c r="J62" s="15">
        <f t="shared" si="24"/>
        <v>-13537924</v>
      </c>
      <c r="K62" s="15">
        <f t="shared" si="24"/>
        <v>-7487028</v>
      </c>
      <c r="L62" s="15">
        <f t="shared" si="24"/>
        <v>-1067700</v>
      </c>
      <c r="M62" s="15">
        <f t="shared" si="24"/>
        <v>-30601623</v>
      </c>
      <c r="N62" s="15">
        <f t="shared" si="24"/>
        <v>-22152470</v>
      </c>
      <c r="O62" s="15">
        <f t="shared" si="24"/>
        <v>-36874006</v>
      </c>
      <c r="P62" s="15">
        <f t="shared" si="24"/>
        <v>-8452150</v>
      </c>
      <c r="Q62" s="15">
        <f t="shared" si="24"/>
        <v>-1486298</v>
      </c>
      <c r="R62" s="15">
        <f t="shared" si="24"/>
        <v>-20332076</v>
      </c>
      <c r="S62" s="15">
        <f t="shared" si="24"/>
        <v>-25495209</v>
      </c>
      <c r="T62" s="15">
        <f t="shared" si="24"/>
        <v>-25055380</v>
      </c>
      <c r="U62" s="15">
        <f t="shared" si="24"/>
        <v>-695477</v>
      </c>
      <c r="V62" s="15">
        <f t="shared" si="24"/>
        <v>-28392715</v>
      </c>
      <c r="W62" s="15">
        <f t="shared" si="24"/>
        <v>-12860451</v>
      </c>
      <c r="X62" s="15">
        <f t="shared" si="24"/>
        <v>-35539034</v>
      </c>
      <c r="Y62" s="15">
        <f t="shared" si="24"/>
        <v>31272125</v>
      </c>
      <c r="Z62" s="15">
        <f t="shared" si="24"/>
        <v>-83301755</v>
      </c>
      <c r="AA62" s="15">
        <f t="shared" si="24"/>
        <v>-1670477</v>
      </c>
      <c r="AB62" s="15">
        <f t="shared" si="24"/>
        <v>-210530121</v>
      </c>
      <c r="AC62" s="15">
        <f t="shared" si="24"/>
        <v>-44571915</v>
      </c>
      <c r="AD62" s="15">
        <f t="shared" si="24"/>
        <v>-31918472</v>
      </c>
      <c r="AE62" s="15">
        <f t="shared" si="24"/>
        <v>-55077412</v>
      </c>
      <c r="AF62" s="8">
        <f t="shared" si="24"/>
        <v>-6450015</v>
      </c>
    </row>
    <row r="63" spans="1:32" ht="13.5" x14ac:dyDescent="0.25">
      <c r="A63" s="20" t="s">
        <v>123</v>
      </c>
      <c r="B63" s="15">
        <f>+B59-B58</f>
        <v>-114995841</v>
      </c>
      <c r="C63" s="15">
        <f t="shared" ref="C63:AF63" si="25">+C59-C58</f>
        <v>-101760058</v>
      </c>
      <c r="D63" s="15">
        <f t="shared" si="25"/>
        <v>-26251814</v>
      </c>
      <c r="E63" s="15">
        <f t="shared" si="25"/>
        <v>-37000</v>
      </c>
      <c r="F63" s="15">
        <f t="shared" si="25"/>
        <v>1068871</v>
      </c>
      <c r="G63" s="15">
        <f t="shared" si="25"/>
        <v>-53195111</v>
      </c>
      <c r="H63" s="15">
        <f t="shared" si="25"/>
        <v>-13302124</v>
      </c>
      <c r="I63" s="15">
        <f t="shared" si="25"/>
        <v>-67295140</v>
      </c>
      <c r="J63" s="15">
        <f t="shared" si="25"/>
        <v>-13537924</v>
      </c>
      <c r="K63" s="15">
        <f t="shared" si="25"/>
        <v>-7487028</v>
      </c>
      <c r="L63" s="15">
        <f t="shared" si="25"/>
        <v>-1067700</v>
      </c>
      <c r="M63" s="15">
        <f t="shared" si="25"/>
        <v>-30601623</v>
      </c>
      <c r="N63" s="15">
        <f t="shared" si="25"/>
        <v>-22152470</v>
      </c>
      <c r="O63" s="15">
        <f t="shared" si="25"/>
        <v>-36874006</v>
      </c>
      <c r="P63" s="15">
        <f t="shared" si="25"/>
        <v>-8452150</v>
      </c>
      <c r="Q63" s="15">
        <f t="shared" si="25"/>
        <v>-1486298</v>
      </c>
      <c r="R63" s="15">
        <f t="shared" si="25"/>
        <v>-20332076</v>
      </c>
      <c r="S63" s="15">
        <f t="shared" si="25"/>
        <v>-25495209</v>
      </c>
      <c r="T63" s="15">
        <f t="shared" si="25"/>
        <v>-25055380</v>
      </c>
      <c r="U63" s="15">
        <f t="shared" si="25"/>
        <v>-695477</v>
      </c>
      <c r="V63" s="15">
        <f t="shared" si="25"/>
        <v>-28392715</v>
      </c>
      <c r="W63" s="15">
        <f t="shared" si="25"/>
        <v>-12860451</v>
      </c>
      <c r="X63" s="15">
        <f t="shared" si="25"/>
        <v>-35539034</v>
      </c>
      <c r="Y63" s="15">
        <f t="shared" si="25"/>
        <v>31272125</v>
      </c>
      <c r="Z63" s="15">
        <f t="shared" si="25"/>
        <v>-83301755</v>
      </c>
      <c r="AA63" s="15">
        <f t="shared" si="25"/>
        <v>-1670477</v>
      </c>
      <c r="AB63" s="15">
        <f t="shared" si="25"/>
        <v>-210530121</v>
      </c>
      <c r="AC63" s="15">
        <f t="shared" si="25"/>
        <v>-44571915</v>
      </c>
      <c r="AD63" s="15">
        <f t="shared" si="25"/>
        <v>-31918472</v>
      </c>
      <c r="AE63" s="15">
        <f t="shared" si="25"/>
        <v>-55077412</v>
      </c>
      <c r="AF63" s="8">
        <f t="shared" si="25"/>
        <v>-6450015</v>
      </c>
    </row>
    <row r="64" spans="1:32" ht="13.5" x14ac:dyDescent="0.25">
      <c r="A64" s="20" t="s">
        <v>124</v>
      </c>
      <c r="B64" s="17">
        <f>IF(B57=0,0,B59*100/B57)</f>
        <v>16.135285968962371</v>
      </c>
      <c r="C64" s="17">
        <f t="shared" ref="C64:AF64" si="26">IF(C57=0,0,C59*100/C57)</f>
        <v>46.648181236696132</v>
      </c>
      <c r="D64" s="17">
        <f t="shared" si="26"/>
        <v>16.687356394795302</v>
      </c>
      <c r="E64" s="17">
        <f t="shared" si="26"/>
        <v>85.2</v>
      </c>
      <c r="F64" s="17">
        <f t="shared" si="26"/>
        <v>105.94279439564106</v>
      </c>
      <c r="G64" s="17">
        <f t="shared" si="26"/>
        <v>4.8370972647095654</v>
      </c>
      <c r="H64" s="17">
        <f t="shared" si="26"/>
        <v>2.1106216197222225</v>
      </c>
      <c r="I64" s="17">
        <f t="shared" si="26"/>
        <v>56.695719973968963</v>
      </c>
      <c r="J64" s="17">
        <f t="shared" si="26"/>
        <v>39.381533240290167</v>
      </c>
      <c r="K64" s="17">
        <f t="shared" si="26"/>
        <v>46.926859006167149</v>
      </c>
      <c r="L64" s="17">
        <f t="shared" si="26"/>
        <v>4.2421524663677133</v>
      </c>
      <c r="M64" s="17">
        <f t="shared" si="26"/>
        <v>19.083997461593381</v>
      </c>
      <c r="N64" s="17">
        <f t="shared" si="26"/>
        <v>27.555880400409436</v>
      </c>
      <c r="O64" s="17">
        <f t="shared" si="26"/>
        <v>22.62820249191115</v>
      </c>
      <c r="P64" s="17">
        <f t="shared" si="26"/>
        <v>7.8483427823811605</v>
      </c>
      <c r="Q64" s="17">
        <f t="shared" si="26"/>
        <v>81.416629157289321</v>
      </c>
      <c r="R64" s="17">
        <f t="shared" si="26"/>
        <v>4.9947385636185224</v>
      </c>
      <c r="S64" s="17">
        <f t="shared" si="26"/>
        <v>16.241642342884884</v>
      </c>
      <c r="T64" s="17">
        <f t="shared" si="26"/>
        <v>11.686651862817666</v>
      </c>
      <c r="U64" s="17">
        <f t="shared" si="26"/>
        <v>39.523739130434784</v>
      </c>
      <c r="V64" s="17">
        <f t="shared" si="26"/>
        <v>25.104325580538969</v>
      </c>
      <c r="W64" s="17">
        <f t="shared" si="26"/>
        <v>39.710041723313488</v>
      </c>
      <c r="X64" s="17">
        <f t="shared" si="26"/>
        <v>12.045187134766621</v>
      </c>
      <c r="Y64" s="17">
        <f t="shared" si="26"/>
        <v>228.52262452737136</v>
      </c>
      <c r="Z64" s="17">
        <f t="shared" si="26"/>
        <v>33.757934437465899</v>
      </c>
      <c r="AA64" s="17">
        <f t="shared" si="26"/>
        <v>39.033686131386858</v>
      </c>
      <c r="AB64" s="17">
        <f t="shared" si="26"/>
        <v>15.610057601423801</v>
      </c>
      <c r="AC64" s="17">
        <f t="shared" si="26"/>
        <v>11.313430855583082</v>
      </c>
      <c r="AD64" s="17">
        <f t="shared" si="26"/>
        <v>42.236328428977323</v>
      </c>
      <c r="AE64" s="17">
        <f t="shared" si="26"/>
        <v>31.370391092764052</v>
      </c>
      <c r="AF64" s="10">
        <f t="shared" si="26"/>
        <v>14.743238956301054</v>
      </c>
    </row>
    <row r="65" spans="1:32" ht="13.5" x14ac:dyDescent="0.25">
      <c r="A65" s="20" t="s">
        <v>125</v>
      </c>
      <c r="B65" s="17">
        <f>IF(B58=0,0,B59*100/B58)</f>
        <v>16.135285968962371</v>
      </c>
      <c r="C65" s="17">
        <f t="shared" ref="C65:AF65" si="27">IF(C58=0,0,C59*100/C58)</f>
        <v>46.648181236696132</v>
      </c>
      <c r="D65" s="17">
        <f t="shared" si="27"/>
        <v>16.687356394795302</v>
      </c>
      <c r="E65" s="17">
        <f t="shared" si="27"/>
        <v>85.2</v>
      </c>
      <c r="F65" s="17">
        <f t="shared" si="27"/>
        <v>105.94279439564106</v>
      </c>
      <c r="G65" s="17">
        <f t="shared" si="27"/>
        <v>4.8370972647095654</v>
      </c>
      <c r="H65" s="17">
        <f t="shared" si="27"/>
        <v>2.1106216197222225</v>
      </c>
      <c r="I65" s="17">
        <f t="shared" si="27"/>
        <v>56.695719973968963</v>
      </c>
      <c r="J65" s="17">
        <f t="shared" si="27"/>
        <v>39.381533240290167</v>
      </c>
      <c r="K65" s="17">
        <f t="shared" si="27"/>
        <v>46.926859006167149</v>
      </c>
      <c r="L65" s="17">
        <f t="shared" si="27"/>
        <v>4.2421524663677133</v>
      </c>
      <c r="M65" s="17">
        <f t="shared" si="27"/>
        <v>19.083997461593381</v>
      </c>
      <c r="N65" s="17">
        <f t="shared" si="27"/>
        <v>27.555880400409436</v>
      </c>
      <c r="O65" s="17">
        <f t="shared" si="27"/>
        <v>22.62820249191115</v>
      </c>
      <c r="P65" s="17">
        <f t="shared" si="27"/>
        <v>7.8483427823811605</v>
      </c>
      <c r="Q65" s="17">
        <f t="shared" si="27"/>
        <v>81.416629157289321</v>
      </c>
      <c r="R65" s="17">
        <f t="shared" si="27"/>
        <v>4.9947385636185224</v>
      </c>
      <c r="S65" s="17">
        <f t="shared" si="27"/>
        <v>16.241642342884884</v>
      </c>
      <c r="T65" s="17">
        <f t="shared" si="27"/>
        <v>11.686651862817666</v>
      </c>
      <c r="U65" s="17">
        <f t="shared" si="27"/>
        <v>39.523739130434784</v>
      </c>
      <c r="V65" s="17">
        <f t="shared" si="27"/>
        <v>25.104325580538969</v>
      </c>
      <c r="W65" s="17">
        <f t="shared" si="27"/>
        <v>39.710041723313488</v>
      </c>
      <c r="X65" s="17">
        <f t="shared" si="27"/>
        <v>12.045187134766621</v>
      </c>
      <c r="Y65" s="17">
        <f t="shared" si="27"/>
        <v>228.52262452737136</v>
      </c>
      <c r="Z65" s="17">
        <f t="shared" si="27"/>
        <v>33.757934437465899</v>
      </c>
      <c r="AA65" s="17">
        <f t="shared" si="27"/>
        <v>39.033686131386858</v>
      </c>
      <c r="AB65" s="17">
        <f t="shared" si="27"/>
        <v>15.610057601423801</v>
      </c>
      <c r="AC65" s="17">
        <f t="shared" si="27"/>
        <v>11.313430855583082</v>
      </c>
      <c r="AD65" s="17">
        <f t="shared" si="27"/>
        <v>42.236328428977323</v>
      </c>
      <c r="AE65" s="17">
        <f t="shared" si="27"/>
        <v>31.370391092764052</v>
      </c>
      <c r="AF65" s="10">
        <f t="shared" si="27"/>
        <v>14.743238956301054</v>
      </c>
    </row>
    <row r="66" spans="1:32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6"/>
    </row>
    <row r="67" spans="1:32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6"/>
    </row>
    <row r="68" spans="1:32" ht="13.5" x14ac:dyDescent="0.25">
      <c r="A68" s="20" t="s">
        <v>127</v>
      </c>
      <c r="B68" s="16">
        <v>151635000</v>
      </c>
      <c r="C68" s="16">
        <v>320883000</v>
      </c>
      <c r="D68" s="16">
        <v>33663000</v>
      </c>
      <c r="E68" s="16">
        <v>2130000</v>
      </c>
      <c r="F68" s="16">
        <v>17726000</v>
      </c>
      <c r="G68" s="16">
        <v>36599000</v>
      </c>
      <c r="H68" s="16">
        <v>21166000</v>
      </c>
      <c r="I68" s="16">
        <v>148152000</v>
      </c>
      <c r="J68" s="16">
        <v>21733000</v>
      </c>
      <c r="K68" s="16">
        <v>15911000</v>
      </c>
      <c r="L68" s="16">
        <v>3118000</v>
      </c>
      <c r="M68" s="16">
        <v>35459000</v>
      </c>
      <c r="N68" s="16">
        <v>28625000</v>
      </c>
      <c r="O68" s="16">
        <v>34154000</v>
      </c>
      <c r="P68" s="16">
        <v>8673000</v>
      </c>
      <c r="Q68" s="16">
        <v>20770000</v>
      </c>
      <c r="R68" s="16">
        <v>22019000</v>
      </c>
      <c r="S68" s="16">
        <v>29931000</v>
      </c>
      <c r="T68" s="16">
        <v>39246000</v>
      </c>
      <c r="U68" s="16">
        <v>3232000</v>
      </c>
      <c r="V68" s="16">
        <v>55057000</v>
      </c>
      <c r="W68" s="16">
        <v>21331000</v>
      </c>
      <c r="X68" s="16">
        <v>54225000</v>
      </c>
      <c r="Y68" s="16">
        <v>21652000</v>
      </c>
      <c r="Z68" s="16">
        <v>132042000</v>
      </c>
      <c r="AA68" s="16">
        <v>3079000</v>
      </c>
      <c r="AB68" s="16">
        <v>228801000</v>
      </c>
      <c r="AC68" s="16">
        <v>41456000</v>
      </c>
      <c r="AD68" s="16">
        <v>51967000</v>
      </c>
      <c r="AE68" s="16">
        <v>77234000</v>
      </c>
      <c r="AF68" s="9">
        <v>2707000</v>
      </c>
    </row>
    <row r="69" spans="1:32" ht="13.5" x14ac:dyDescent="0.25">
      <c r="A69" s="20" t="s">
        <v>128</v>
      </c>
      <c r="B69" s="16">
        <v>151635000</v>
      </c>
      <c r="C69" s="16">
        <v>320883000</v>
      </c>
      <c r="D69" s="16">
        <v>33663000</v>
      </c>
      <c r="E69" s="16">
        <v>2130000</v>
      </c>
      <c r="F69" s="16">
        <v>17726000</v>
      </c>
      <c r="G69" s="16">
        <v>36599000</v>
      </c>
      <c r="H69" s="16">
        <v>21166000</v>
      </c>
      <c r="I69" s="16">
        <v>148152000</v>
      </c>
      <c r="J69" s="16">
        <v>21733000</v>
      </c>
      <c r="K69" s="16">
        <v>15911000</v>
      </c>
      <c r="L69" s="16">
        <v>3118000</v>
      </c>
      <c r="M69" s="16">
        <v>35459000</v>
      </c>
      <c r="N69" s="16">
        <v>28625000</v>
      </c>
      <c r="O69" s="16">
        <v>34154000</v>
      </c>
      <c r="P69" s="16">
        <v>8673000</v>
      </c>
      <c r="Q69" s="16">
        <v>20770000</v>
      </c>
      <c r="R69" s="16">
        <v>22019000</v>
      </c>
      <c r="S69" s="16">
        <v>29931000</v>
      </c>
      <c r="T69" s="16">
        <v>39246000</v>
      </c>
      <c r="U69" s="16">
        <v>3232000</v>
      </c>
      <c r="V69" s="16">
        <v>55057000</v>
      </c>
      <c r="W69" s="16">
        <v>21331000</v>
      </c>
      <c r="X69" s="16">
        <v>54225000</v>
      </c>
      <c r="Y69" s="16">
        <v>21652000</v>
      </c>
      <c r="Z69" s="16">
        <v>132042000</v>
      </c>
      <c r="AA69" s="16">
        <v>3079000</v>
      </c>
      <c r="AB69" s="16">
        <v>228801000</v>
      </c>
      <c r="AC69" s="16">
        <v>41456000</v>
      </c>
      <c r="AD69" s="16">
        <v>51967000</v>
      </c>
      <c r="AE69" s="16">
        <v>77234000</v>
      </c>
      <c r="AF69" s="9">
        <v>2707000</v>
      </c>
    </row>
    <row r="70" spans="1:32" ht="13.5" x14ac:dyDescent="0.25">
      <c r="A70" s="20" t="s">
        <v>129</v>
      </c>
      <c r="B70" s="16">
        <v>26062529</v>
      </c>
      <c r="C70" s="16">
        <v>84761826</v>
      </c>
      <c r="D70" s="16">
        <v>2603125</v>
      </c>
      <c r="E70" s="16">
        <v>484520</v>
      </c>
      <c r="F70" s="16">
        <v>0</v>
      </c>
      <c r="G70" s="16">
        <v>2853129</v>
      </c>
      <c r="H70" s="16">
        <v>0</v>
      </c>
      <c r="I70" s="16">
        <v>0</v>
      </c>
      <c r="J70" s="16">
        <v>9887131</v>
      </c>
      <c r="K70" s="16">
        <v>1065697</v>
      </c>
      <c r="L70" s="16">
        <v>713891</v>
      </c>
      <c r="M70" s="16">
        <v>0</v>
      </c>
      <c r="N70" s="16">
        <v>0</v>
      </c>
      <c r="O70" s="16">
        <v>2452394</v>
      </c>
      <c r="P70" s="16">
        <v>826990</v>
      </c>
      <c r="Q70" s="16">
        <v>0</v>
      </c>
      <c r="R70" s="16">
        <v>0</v>
      </c>
      <c r="S70" s="16">
        <v>0</v>
      </c>
      <c r="T70" s="16">
        <v>5562481</v>
      </c>
      <c r="U70" s="16">
        <v>722169</v>
      </c>
      <c r="V70" s="16">
        <v>6761068</v>
      </c>
      <c r="W70" s="16">
        <v>0</v>
      </c>
      <c r="X70" s="16">
        <v>0</v>
      </c>
      <c r="Y70" s="16">
        <v>13608378</v>
      </c>
      <c r="Z70" s="16">
        <v>18671947</v>
      </c>
      <c r="AA70" s="16">
        <v>1259044</v>
      </c>
      <c r="AB70" s="16">
        <v>28147501</v>
      </c>
      <c r="AC70" s="16">
        <v>0</v>
      </c>
      <c r="AD70" s="16">
        <v>9141374</v>
      </c>
      <c r="AE70" s="16">
        <v>0</v>
      </c>
      <c r="AF70" s="9">
        <v>932215</v>
      </c>
    </row>
    <row r="71" spans="1:32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6"/>
    </row>
    <row r="72" spans="1:32" ht="13.5" x14ac:dyDescent="0.25">
      <c r="A72" s="20" t="s">
        <v>136</v>
      </c>
      <c r="B72" s="15">
        <f>+B69-B68</f>
        <v>0</v>
      </c>
      <c r="C72" s="15">
        <f t="shared" ref="C72:AF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0</v>
      </c>
      <c r="X72" s="15">
        <f t="shared" si="28"/>
        <v>0</v>
      </c>
      <c r="Y72" s="15">
        <f t="shared" si="28"/>
        <v>0</v>
      </c>
      <c r="Z72" s="15">
        <f t="shared" si="28"/>
        <v>0</v>
      </c>
      <c r="AA72" s="15">
        <f t="shared" si="28"/>
        <v>0</v>
      </c>
      <c r="AB72" s="15">
        <f t="shared" si="28"/>
        <v>0</v>
      </c>
      <c r="AC72" s="15">
        <f t="shared" si="28"/>
        <v>0</v>
      </c>
      <c r="AD72" s="15">
        <f t="shared" si="28"/>
        <v>0</v>
      </c>
      <c r="AE72" s="15">
        <f t="shared" si="28"/>
        <v>0</v>
      </c>
      <c r="AF72" s="8">
        <f t="shared" si="28"/>
        <v>0</v>
      </c>
    </row>
    <row r="73" spans="1:32" ht="13.5" x14ac:dyDescent="0.25">
      <c r="A73" s="20" t="s">
        <v>122</v>
      </c>
      <c r="B73" s="15">
        <f>+B70-B68</f>
        <v>-125572471</v>
      </c>
      <c r="C73" s="15">
        <f t="shared" ref="C73:AF73" si="29">+C70-C68</f>
        <v>-236121174</v>
      </c>
      <c r="D73" s="15">
        <f t="shared" si="29"/>
        <v>-31059875</v>
      </c>
      <c r="E73" s="15">
        <f t="shared" si="29"/>
        <v>-1645480</v>
      </c>
      <c r="F73" s="15">
        <f t="shared" si="29"/>
        <v>-17726000</v>
      </c>
      <c r="G73" s="15">
        <f t="shared" si="29"/>
        <v>-33745871</v>
      </c>
      <c r="H73" s="15">
        <f t="shared" si="29"/>
        <v>-21166000</v>
      </c>
      <c r="I73" s="15">
        <f t="shared" si="29"/>
        <v>-148152000</v>
      </c>
      <c r="J73" s="15">
        <f t="shared" si="29"/>
        <v>-11845869</v>
      </c>
      <c r="K73" s="15">
        <f t="shared" si="29"/>
        <v>-14845303</v>
      </c>
      <c r="L73" s="15">
        <f t="shared" si="29"/>
        <v>-2404109</v>
      </c>
      <c r="M73" s="15">
        <f t="shared" si="29"/>
        <v>-35459000</v>
      </c>
      <c r="N73" s="15">
        <f t="shared" si="29"/>
        <v>-28625000</v>
      </c>
      <c r="O73" s="15">
        <f t="shared" si="29"/>
        <v>-31701606</v>
      </c>
      <c r="P73" s="15">
        <f t="shared" si="29"/>
        <v>-7846010</v>
      </c>
      <c r="Q73" s="15">
        <f t="shared" si="29"/>
        <v>-20770000</v>
      </c>
      <c r="R73" s="15">
        <f t="shared" si="29"/>
        <v>-22019000</v>
      </c>
      <c r="S73" s="15">
        <f t="shared" si="29"/>
        <v>-29931000</v>
      </c>
      <c r="T73" s="15">
        <f t="shared" si="29"/>
        <v>-33683519</v>
      </c>
      <c r="U73" s="15">
        <f t="shared" si="29"/>
        <v>-2509831</v>
      </c>
      <c r="V73" s="15">
        <f t="shared" si="29"/>
        <v>-48295932</v>
      </c>
      <c r="W73" s="15">
        <f t="shared" si="29"/>
        <v>-21331000</v>
      </c>
      <c r="X73" s="15">
        <f t="shared" si="29"/>
        <v>-54225000</v>
      </c>
      <c r="Y73" s="15">
        <f t="shared" si="29"/>
        <v>-8043622</v>
      </c>
      <c r="Z73" s="15">
        <f t="shared" si="29"/>
        <v>-113370053</v>
      </c>
      <c r="AA73" s="15">
        <f t="shared" si="29"/>
        <v>-1819956</v>
      </c>
      <c r="AB73" s="15">
        <f t="shared" si="29"/>
        <v>-200653499</v>
      </c>
      <c r="AC73" s="15">
        <f t="shared" si="29"/>
        <v>-41456000</v>
      </c>
      <c r="AD73" s="15">
        <f t="shared" si="29"/>
        <v>-42825626</v>
      </c>
      <c r="AE73" s="15">
        <f t="shared" si="29"/>
        <v>-77234000</v>
      </c>
      <c r="AF73" s="8">
        <f t="shared" si="29"/>
        <v>-1774785</v>
      </c>
    </row>
    <row r="74" spans="1:32" ht="13.5" x14ac:dyDescent="0.25">
      <c r="A74" s="20" t="s">
        <v>123</v>
      </c>
      <c r="B74" s="15">
        <f>+B70-B69</f>
        <v>-125572471</v>
      </c>
      <c r="C74" s="15">
        <f t="shared" ref="C74:AF74" si="30">+C70-C69</f>
        <v>-236121174</v>
      </c>
      <c r="D74" s="15">
        <f t="shared" si="30"/>
        <v>-31059875</v>
      </c>
      <c r="E74" s="15">
        <f t="shared" si="30"/>
        <v>-1645480</v>
      </c>
      <c r="F74" s="15">
        <f t="shared" si="30"/>
        <v>-17726000</v>
      </c>
      <c r="G74" s="15">
        <f t="shared" si="30"/>
        <v>-33745871</v>
      </c>
      <c r="H74" s="15">
        <f t="shared" si="30"/>
        <v>-21166000</v>
      </c>
      <c r="I74" s="15">
        <f t="shared" si="30"/>
        <v>-148152000</v>
      </c>
      <c r="J74" s="15">
        <f t="shared" si="30"/>
        <v>-11845869</v>
      </c>
      <c r="K74" s="15">
        <f t="shared" si="30"/>
        <v>-14845303</v>
      </c>
      <c r="L74" s="15">
        <f t="shared" si="30"/>
        <v>-2404109</v>
      </c>
      <c r="M74" s="15">
        <f t="shared" si="30"/>
        <v>-35459000</v>
      </c>
      <c r="N74" s="15">
        <f t="shared" si="30"/>
        <v>-28625000</v>
      </c>
      <c r="O74" s="15">
        <f t="shared" si="30"/>
        <v>-31701606</v>
      </c>
      <c r="P74" s="15">
        <f t="shared" si="30"/>
        <v>-7846010</v>
      </c>
      <c r="Q74" s="15">
        <f t="shared" si="30"/>
        <v>-20770000</v>
      </c>
      <c r="R74" s="15">
        <f t="shared" si="30"/>
        <v>-22019000</v>
      </c>
      <c r="S74" s="15">
        <f t="shared" si="30"/>
        <v>-29931000</v>
      </c>
      <c r="T74" s="15">
        <f t="shared" si="30"/>
        <v>-33683519</v>
      </c>
      <c r="U74" s="15">
        <f t="shared" si="30"/>
        <v>-2509831</v>
      </c>
      <c r="V74" s="15">
        <f t="shared" si="30"/>
        <v>-48295932</v>
      </c>
      <c r="W74" s="15">
        <f t="shared" si="30"/>
        <v>-21331000</v>
      </c>
      <c r="X74" s="15">
        <f t="shared" si="30"/>
        <v>-54225000</v>
      </c>
      <c r="Y74" s="15">
        <f t="shared" si="30"/>
        <v>-8043622</v>
      </c>
      <c r="Z74" s="15">
        <f t="shared" si="30"/>
        <v>-113370053</v>
      </c>
      <c r="AA74" s="15">
        <f t="shared" si="30"/>
        <v>-1819956</v>
      </c>
      <c r="AB74" s="15">
        <f t="shared" si="30"/>
        <v>-200653499</v>
      </c>
      <c r="AC74" s="15">
        <f t="shared" si="30"/>
        <v>-41456000</v>
      </c>
      <c r="AD74" s="15">
        <f t="shared" si="30"/>
        <v>-42825626</v>
      </c>
      <c r="AE74" s="15">
        <f t="shared" si="30"/>
        <v>-77234000</v>
      </c>
      <c r="AF74" s="8">
        <f t="shared" si="30"/>
        <v>-1774785</v>
      </c>
    </row>
    <row r="75" spans="1:32" ht="13.5" x14ac:dyDescent="0.25">
      <c r="A75" s="20" t="s">
        <v>124</v>
      </c>
      <c r="B75" s="17">
        <f>IF(B68=0,0,B70*100/B68)</f>
        <v>17.187673690111122</v>
      </c>
      <c r="C75" s="17">
        <f t="shared" ref="C75:AF75" si="31">IF(C68=0,0,C70*100/C68)</f>
        <v>26.415181234281654</v>
      </c>
      <c r="D75" s="17">
        <f t="shared" si="31"/>
        <v>7.7328966521106262</v>
      </c>
      <c r="E75" s="17">
        <f t="shared" si="31"/>
        <v>22.747417840375586</v>
      </c>
      <c r="F75" s="17">
        <f t="shared" si="31"/>
        <v>0</v>
      </c>
      <c r="G75" s="17">
        <f t="shared" si="31"/>
        <v>7.7956474220607124</v>
      </c>
      <c r="H75" s="17">
        <f t="shared" si="31"/>
        <v>0</v>
      </c>
      <c r="I75" s="17">
        <f t="shared" si="31"/>
        <v>0</v>
      </c>
      <c r="J75" s="17">
        <f t="shared" si="31"/>
        <v>45.493631804168778</v>
      </c>
      <c r="K75" s="17">
        <f t="shared" si="31"/>
        <v>6.6978631135692286</v>
      </c>
      <c r="L75" s="17">
        <f t="shared" si="31"/>
        <v>22.895798588839</v>
      </c>
      <c r="M75" s="17">
        <f t="shared" si="31"/>
        <v>0</v>
      </c>
      <c r="N75" s="17">
        <f t="shared" si="31"/>
        <v>0</v>
      </c>
      <c r="O75" s="17">
        <f t="shared" si="31"/>
        <v>7.1804005387363121</v>
      </c>
      <c r="P75" s="17">
        <f t="shared" si="31"/>
        <v>9.5352242591952034</v>
      </c>
      <c r="Q75" s="17">
        <f t="shared" si="31"/>
        <v>0</v>
      </c>
      <c r="R75" s="17">
        <f t="shared" si="31"/>
        <v>0</v>
      </c>
      <c r="S75" s="17">
        <f t="shared" si="31"/>
        <v>0</v>
      </c>
      <c r="T75" s="17">
        <f t="shared" si="31"/>
        <v>14.173370534576772</v>
      </c>
      <c r="U75" s="17">
        <f t="shared" si="31"/>
        <v>22.344337871287127</v>
      </c>
      <c r="V75" s="17">
        <f t="shared" si="31"/>
        <v>12.280124234883848</v>
      </c>
      <c r="W75" s="17">
        <f t="shared" si="31"/>
        <v>0</v>
      </c>
      <c r="X75" s="17">
        <f t="shared" si="31"/>
        <v>0</v>
      </c>
      <c r="Y75" s="17">
        <f t="shared" si="31"/>
        <v>62.850443377055235</v>
      </c>
      <c r="Z75" s="17">
        <f t="shared" si="31"/>
        <v>14.140915011890156</v>
      </c>
      <c r="AA75" s="17">
        <f t="shared" si="31"/>
        <v>40.89132835336148</v>
      </c>
      <c r="AB75" s="17">
        <f t="shared" si="31"/>
        <v>12.302175689791566</v>
      </c>
      <c r="AC75" s="17">
        <f t="shared" si="31"/>
        <v>0</v>
      </c>
      <c r="AD75" s="17">
        <f t="shared" si="31"/>
        <v>17.590728731695116</v>
      </c>
      <c r="AE75" s="17">
        <f t="shared" si="31"/>
        <v>0</v>
      </c>
      <c r="AF75" s="10">
        <f t="shared" si="31"/>
        <v>34.437199852234947</v>
      </c>
    </row>
    <row r="76" spans="1:32" ht="13.5" x14ac:dyDescent="0.25">
      <c r="A76" s="20" t="s">
        <v>125</v>
      </c>
      <c r="B76" s="17">
        <f>IF(B69=0,0,B70*100/B69)</f>
        <v>17.187673690111122</v>
      </c>
      <c r="C76" s="17">
        <f t="shared" ref="C76:AF76" si="32">IF(C69=0,0,C70*100/C69)</f>
        <v>26.415181234281654</v>
      </c>
      <c r="D76" s="17">
        <f t="shared" si="32"/>
        <v>7.7328966521106262</v>
      </c>
      <c r="E76" s="17">
        <f t="shared" si="32"/>
        <v>22.747417840375586</v>
      </c>
      <c r="F76" s="17">
        <f t="shared" si="32"/>
        <v>0</v>
      </c>
      <c r="G76" s="17">
        <f t="shared" si="32"/>
        <v>7.7956474220607124</v>
      </c>
      <c r="H76" s="17">
        <f t="shared" si="32"/>
        <v>0</v>
      </c>
      <c r="I76" s="17">
        <f t="shared" si="32"/>
        <v>0</v>
      </c>
      <c r="J76" s="17">
        <f t="shared" si="32"/>
        <v>45.493631804168778</v>
      </c>
      <c r="K76" s="17">
        <f t="shared" si="32"/>
        <v>6.6978631135692286</v>
      </c>
      <c r="L76" s="17">
        <f t="shared" si="32"/>
        <v>22.895798588839</v>
      </c>
      <c r="M76" s="17">
        <f t="shared" si="32"/>
        <v>0</v>
      </c>
      <c r="N76" s="17">
        <f t="shared" si="32"/>
        <v>0</v>
      </c>
      <c r="O76" s="17">
        <f t="shared" si="32"/>
        <v>7.1804005387363121</v>
      </c>
      <c r="P76" s="17">
        <f t="shared" si="32"/>
        <v>9.5352242591952034</v>
      </c>
      <c r="Q76" s="17">
        <f t="shared" si="32"/>
        <v>0</v>
      </c>
      <c r="R76" s="17">
        <f t="shared" si="32"/>
        <v>0</v>
      </c>
      <c r="S76" s="17">
        <f t="shared" si="32"/>
        <v>0</v>
      </c>
      <c r="T76" s="17">
        <f t="shared" si="32"/>
        <v>14.173370534576772</v>
      </c>
      <c r="U76" s="17">
        <f t="shared" si="32"/>
        <v>22.344337871287127</v>
      </c>
      <c r="V76" s="17">
        <f t="shared" si="32"/>
        <v>12.280124234883848</v>
      </c>
      <c r="W76" s="17">
        <f t="shared" si="32"/>
        <v>0</v>
      </c>
      <c r="X76" s="17">
        <f t="shared" si="32"/>
        <v>0</v>
      </c>
      <c r="Y76" s="17">
        <f t="shared" si="32"/>
        <v>62.850443377055235</v>
      </c>
      <c r="Z76" s="17">
        <f t="shared" si="32"/>
        <v>14.140915011890156</v>
      </c>
      <c r="AA76" s="17">
        <f t="shared" si="32"/>
        <v>40.89132835336148</v>
      </c>
      <c r="AB76" s="17">
        <f t="shared" si="32"/>
        <v>12.302175689791566</v>
      </c>
      <c r="AC76" s="17">
        <f t="shared" si="32"/>
        <v>0</v>
      </c>
      <c r="AD76" s="17">
        <f t="shared" si="32"/>
        <v>17.590728731695116</v>
      </c>
      <c r="AE76" s="17">
        <f t="shared" si="32"/>
        <v>0</v>
      </c>
      <c r="AF76" s="10">
        <f t="shared" si="32"/>
        <v>34.437199852234947</v>
      </c>
    </row>
    <row r="77" spans="1:32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6"/>
    </row>
    <row r="78" spans="1:32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6"/>
    </row>
    <row r="79" spans="1:32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9">
        <v>0</v>
      </c>
    </row>
    <row r="80" spans="1:32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>
        <v>0</v>
      </c>
      <c r="AF80" s="9">
        <v>0</v>
      </c>
    </row>
    <row r="81" spans="1:32" ht="13.5" x14ac:dyDescent="0.25">
      <c r="A81" s="20" t="s">
        <v>140</v>
      </c>
      <c r="B81" s="16">
        <v>476365416</v>
      </c>
      <c r="C81" s="16">
        <v>153521557</v>
      </c>
      <c r="D81" s="16">
        <v>509338856</v>
      </c>
      <c r="E81" s="16">
        <v>4653328</v>
      </c>
      <c r="F81" s="16">
        <v>142996160</v>
      </c>
      <c r="G81" s="16">
        <v>380410577</v>
      </c>
      <c r="H81" s="16">
        <v>0</v>
      </c>
      <c r="I81" s="16">
        <v>0</v>
      </c>
      <c r="J81" s="16">
        <v>49971577</v>
      </c>
      <c r="K81" s="16">
        <v>122203976</v>
      </c>
      <c r="L81" s="16">
        <v>2303051</v>
      </c>
      <c r="M81" s="16">
        <v>203604802</v>
      </c>
      <c r="N81" s="16">
        <v>382821918</v>
      </c>
      <c r="O81" s="16">
        <v>405076296</v>
      </c>
      <c r="P81" s="16">
        <v>43454482</v>
      </c>
      <c r="Q81" s="16">
        <v>88946423</v>
      </c>
      <c r="R81" s="16">
        <v>120140296</v>
      </c>
      <c r="S81" s="16">
        <v>219915101</v>
      </c>
      <c r="T81" s="16">
        <v>122679720</v>
      </c>
      <c r="U81" s="16">
        <v>924992</v>
      </c>
      <c r="V81" s="16">
        <v>365699202</v>
      </c>
      <c r="W81" s="16">
        <v>141918901</v>
      </c>
      <c r="X81" s="16">
        <v>435596624</v>
      </c>
      <c r="Y81" s="16">
        <v>80619651</v>
      </c>
      <c r="Z81" s="16">
        <v>366854700</v>
      </c>
      <c r="AA81" s="16">
        <v>0</v>
      </c>
      <c r="AB81" s="16">
        <v>3699364207</v>
      </c>
      <c r="AC81" s="16">
        <v>939095577</v>
      </c>
      <c r="AD81" s="16">
        <v>398295736</v>
      </c>
      <c r="AE81" s="16">
        <v>1135847370</v>
      </c>
      <c r="AF81" s="9">
        <v>3961055</v>
      </c>
    </row>
    <row r="82" spans="1:32" ht="13.5" x14ac:dyDescent="0.25">
      <c r="A82" s="20" t="s">
        <v>141</v>
      </c>
      <c r="B82" s="16">
        <v>447993027</v>
      </c>
      <c r="C82" s="16">
        <v>144558246</v>
      </c>
      <c r="D82" s="16">
        <v>465816294</v>
      </c>
      <c r="E82" s="16">
        <v>6669273</v>
      </c>
      <c r="F82" s="16">
        <v>144371899</v>
      </c>
      <c r="G82" s="16">
        <v>370611053</v>
      </c>
      <c r="H82" s="16">
        <v>161590150</v>
      </c>
      <c r="I82" s="16">
        <v>107693306</v>
      </c>
      <c r="J82" s="16">
        <v>48661718</v>
      </c>
      <c r="K82" s="16">
        <v>123319896</v>
      </c>
      <c r="L82" s="16">
        <v>1932202</v>
      </c>
      <c r="M82" s="16">
        <v>202398239</v>
      </c>
      <c r="N82" s="16">
        <v>362891795</v>
      </c>
      <c r="O82" s="16">
        <v>372701531</v>
      </c>
      <c r="P82" s="16">
        <v>43249263</v>
      </c>
      <c r="Q82" s="16">
        <v>88946423</v>
      </c>
      <c r="R82" s="16">
        <v>136065638</v>
      </c>
      <c r="S82" s="16">
        <v>210675191</v>
      </c>
      <c r="T82" s="16">
        <v>112077485</v>
      </c>
      <c r="U82" s="16">
        <v>1667412</v>
      </c>
      <c r="V82" s="16">
        <v>353189268</v>
      </c>
      <c r="W82" s="16">
        <v>138658447</v>
      </c>
      <c r="X82" s="16">
        <v>429039087</v>
      </c>
      <c r="Y82" s="16">
        <v>78482029</v>
      </c>
      <c r="Z82" s="16">
        <v>354031180</v>
      </c>
      <c r="AA82" s="16">
        <v>481735</v>
      </c>
      <c r="AB82" s="16">
        <v>3621130551</v>
      </c>
      <c r="AC82" s="16">
        <v>920826449</v>
      </c>
      <c r="AD82" s="16">
        <v>0</v>
      </c>
      <c r="AE82" s="16">
        <v>1099963385</v>
      </c>
      <c r="AF82" s="9">
        <v>3980117</v>
      </c>
    </row>
    <row r="83" spans="1:32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6"/>
    </row>
    <row r="84" spans="1:32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6"/>
    </row>
    <row r="85" spans="1:32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9">
        <v>0</v>
      </c>
    </row>
    <row r="86" spans="1:32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9">
        <v>0</v>
      </c>
    </row>
    <row r="87" spans="1:32" ht="13.5" x14ac:dyDescent="0.25">
      <c r="A87" s="20" t="s">
        <v>140</v>
      </c>
      <c r="B87" s="16">
        <v>11274511</v>
      </c>
      <c r="C87" s="16">
        <v>3252049</v>
      </c>
      <c r="D87" s="16">
        <v>367157540</v>
      </c>
      <c r="E87" s="16">
        <v>4942751</v>
      </c>
      <c r="F87" s="16">
        <v>71908676</v>
      </c>
      <c r="G87" s="16">
        <v>438289621</v>
      </c>
      <c r="H87" s="16">
        <v>0</v>
      </c>
      <c r="I87" s="16">
        <v>0</v>
      </c>
      <c r="J87" s="16">
        <v>2269403</v>
      </c>
      <c r="K87" s="16">
        <v>119183827</v>
      </c>
      <c r="L87" s="16">
        <v>0</v>
      </c>
      <c r="M87" s="16">
        <v>115585758</v>
      </c>
      <c r="N87" s="16">
        <v>8165020</v>
      </c>
      <c r="O87" s="16">
        <v>226308541</v>
      </c>
      <c r="P87" s="16">
        <v>0</v>
      </c>
      <c r="Q87" s="16">
        <v>133986139</v>
      </c>
      <c r="R87" s="16">
        <v>179099162</v>
      </c>
      <c r="S87" s="16">
        <v>104632819</v>
      </c>
      <c r="T87" s="16">
        <v>285214290</v>
      </c>
      <c r="U87" s="16">
        <v>2714870</v>
      </c>
      <c r="V87" s="16">
        <v>572546696</v>
      </c>
      <c r="W87" s="16">
        <v>65201919</v>
      </c>
      <c r="X87" s="16">
        <v>427244081</v>
      </c>
      <c r="Y87" s="16">
        <v>39544943</v>
      </c>
      <c r="Z87" s="16">
        <v>116615730</v>
      </c>
      <c r="AA87" s="16">
        <v>99629</v>
      </c>
      <c r="AB87" s="16">
        <v>1149470210</v>
      </c>
      <c r="AC87" s="16">
        <v>142795050</v>
      </c>
      <c r="AD87" s="16">
        <v>256294676</v>
      </c>
      <c r="AE87" s="16">
        <v>475724884</v>
      </c>
      <c r="AF87" s="9">
        <v>511986</v>
      </c>
    </row>
    <row r="88" spans="1:32" ht="13.5" x14ac:dyDescent="0.25">
      <c r="A88" s="20" t="s">
        <v>141</v>
      </c>
      <c r="B88" s="16">
        <v>13704243</v>
      </c>
      <c r="C88" s="16">
        <v>0</v>
      </c>
      <c r="D88" s="16">
        <v>360149920</v>
      </c>
      <c r="E88" s="16">
        <v>10241228</v>
      </c>
      <c r="F88" s="16">
        <v>65378022</v>
      </c>
      <c r="G88" s="16">
        <v>459224311</v>
      </c>
      <c r="H88" s="16">
        <v>93421922</v>
      </c>
      <c r="I88" s="16">
        <v>23336404</v>
      </c>
      <c r="J88" s="16">
        <v>1499736</v>
      </c>
      <c r="K88" s="16">
        <v>101421029</v>
      </c>
      <c r="L88" s="16">
        <v>14195</v>
      </c>
      <c r="M88" s="16">
        <v>118757586</v>
      </c>
      <c r="N88" s="16">
        <v>8176117</v>
      </c>
      <c r="O88" s="16">
        <v>194277349</v>
      </c>
      <c r="P88" s="16">
        <v>0</v>
      </c>
      <c r="Q88" s="16">
        <v>133986139</v>
      </c>
      <c r="R88" s="16">
        <v>180231927</v>
      </c>
      <c r="S88" s="16">
        <v>103111504</v>
      </c>
      <c r="T88" s="16">
        <v>284266702</v>
      </c>
      <c r="U88" s="16">
        <v>4904897</v>
      </c>
      <c r="V88" s="16">
        <v>532912336</v>
      </c>
      <c r="W88" s="16">
        <v>64947739</v>
      </c>
      <c r="X88" s="16">
        <v>397273742</v>
      </c>
      <c r="Y88" s="16">
        <v>37804305</v>
      </c>
      <c r="Z88" s="16">
        <v>119052669</v>
      </c>
      <c r="AA88" s="16">
        <v>25300</v>
      </c>
      <c r="AB88" s="16">
        <v>1206574597</v>
      </c>
      <c r="AC88" s="16">
        <v>122196359</v>
      </c>
      <c r="AD88" s="16">
        <v>0</v>
      </c>
      <c r="AE88" s="16">
        <v>476945863</v>
      </c>
      <c r="AF88" s="9">
        <v>528875</v>
      </c>
    </row>
    <row r="89" spans="1:32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6"/>
    </row>
    <row r="90" spans="1:32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6"/>
    </row>
    <row r="91" spans="1:32" ht="13.5" x14ac:dyDescent="0.25">
      <c r="A91" s="20" t="s">
        <v>144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9">
        <v>0</v>
      </c>
    </row>
    <row r="92" spans="1:32" ht="13.5" x14ac:dyDescent="0.25">
      <c r="A92" s="20" t="s">
        <v>145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16">
        <v>0</v>
      </c>
      <c r="AE92" s="16">
        <v>0</v>
      </c>
      <c r="AF92" s="9">
        <v>0</v>
      </c>
    </row>
    <row r="93" spans="1:32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6"/>
    </row>
    <row r="94" spans="1:32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9">
        <v>0</v>
      </c>
    </row>
    <row r="95" spans="1:32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3">
        <v>0</v>
      </c>
      <c r="AF95" s="24">
        <v>0</v>
      </c>
    </row>
  </sheetData>
  <mergeCells count="2">
    <mergeCell ref="A1:AF1"/>
    <mergeCell ref="B2:AF2"/>
  </mergeCells>
  <pageMargins left="0.7" right="0.7" top="0.75" bottom="0.75" header="0.3" footer="0.3"/>
  <rowBreaks count="1" manualBreakCount="1"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95"/>
  <sheetViews>
    <sheetView workbookViewId="0">
      <selection sqref="A1:W1"/>
    </sheetView>
  </sheetViews>
  <sheetFormatPr defaultRowHeight="12.75" x14ac:dyDescent="0.2"/>
  <cols>
    <col min="1" max="1" width="44.42578125" bestFit="1" customWidth="1"/>
    <col min="2" max="23" width="30" bestFit="1" customWidth="1"/>
  </cols>
  <sheetData>
    <row r="1" spans="1:23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30"/>
    </row>
    <row r="3" spans="1:23" ht="13.5" x14ac:dyDescent="0.25">
      <c r="A3" s="18"/>
      <c r="B3" s="11" t="s">
        <v>513</v>
      </c>
      <c r="C3" s="11" t="s">
        <v>514</v>
      </c>
      <c r="D3" s="11" t="s">
        <v>515</v>
      </c>
      <c r="E3" s="11" t="s">
        <v>516</v>
      </c>
      <c r="F3" s="11" t="s">
        <v>517</v>
      </c>
      <c r="G3" s="11" t="s">
        <v>518</v>
      </c>
      <c r="H3" s="11" t="s">
        <v>519</v>
      </c>
      <c r="I3" s="11" t="s">
        <v>520</v>
      </c>
      <c r="J3" s="11" t="s">
        <v>521</v>
      </c>
      <c r="K3" s="11" t="s">
        <v>522</v>
      </c>
      <c r="L3" s="11" t="s">
        <v>523</v>
      </c>
      <c r="M3" s="11" t="s">
        <v>524</v>
      </c>
      <c r="N3" s="11" t="s">
        <v>525</v>
      </c>
      <c r="O3" s="11" t="s">
        <v>526</v>
      </c>
      <c r="P3" s="11" t="s">
        <v>527</v>
      </c>
      <c r="Q3" s="11" t="s">
        <v>528</v>
      </c>
      <c r="R3" s="11" t="s">
        <v>529</v>
      </c>
      <c r="S3" s="11" t="s">
        <v>530</v>
      </c>
      <c r="T3" s="11" t="s">
        <v>531</v>
      </c>
      <c r="U3" s="11" t="s">
        <v>532</v>
      </c>
      <c r="V3" s="11" t="s">
        <v>533</v>
      </c>
      <c r="W3" s="4" t="s">
        <v>534</v>
      </c>
    </row>
    <row r="4" spans="1:23" ht="13.5" x14ac:dyDescent="0.25">
      <c r="A4" s="19"/>
      <c r="B4" s="12" t="s">
        <v>535</v>
      </c>
      <c r="C4" s="12" t="s">
        <v>536</v>
      </c>
      <c r="D4" s="12" t="s">
        <v>537</v>
      </c>
      <c r="E4" s="12" t="s">
        <v>538</v>
      </c>
      <c r="F4" s="12" t="s">
        <v>539</v>
      </c>
      <c r="G4" s="12" t="s">
        <v>540</v>
      </c>
      <c r="H4" s="12" t="s">
        <v>541</v>
      </c>
      <c r="I4" s="12" t="s">
        <v>542</v>
      </c>
      <c r="J4" s="12" t="s">
        <v>543</v>
      </c>
      <c r="K4" s="12" t="s">
        <v>544</v>
      </c>
      <c r="L4" s="12" t="s">
        <v>545</v>
      </c>
      <c r="M4" s="12" t="s">
        <v>546</v>
      </c>
      <c r="N4" s="12" t="s">
        <v>547</v>
      </c>
      <c r="O4" s="12" t="s">
        <v>548</v>
      </c>
      <c r="P4" s="12" t="s">
        <v>322</v>
      </c>
      <c r="Q4" s="12" t="s">
        <v>549</v>
      </c>
      <c r="R4" s="12" t="s">
        <v>550</v>
      </c>
      <c r="S4" s="12" t="s">
        <v>551</v>
      </c>
      <c r="T4" s="12" t="s">
        <v>207</v>
      </c>
      <c r="U4" s="12" t="s">
        <v>552</v>
      </c>
      <c r="V4" s="12" t="s">
        <v>553</v>
      </c>
      <c r="W4" s="5" t="s">
        <v>554</v>
      </c>
    </row>
    <row r="5" spans="1:23" ht="13.5" x14ac:dyDescent="0.25">
      <c r="A5" s="19"/>
      <c r="B5" s="12" t="s">
        <v>85</v>
      </c>
      <c r="C5" s="12" t="s">
        <v>90</v>
      </c>
      <c r="D5" s="12" t="s">
        <v>90</v>
      </c>
      <c r="E5" s="12" t="s">
        <v>85</v>
      </c>
      <c r="F5" s="12" t="s">
        <v>555</v>
      </c>
      <c r="G5" s="12" t="s">
        <v>556</v>
      </c>
      <c r="H5" s="12" t="s">
        <v>85</v>
      </c>
      <c r="I5" s="12" t="s">
        <v>85</v>
      </c>
      <c r="J5" s="12" t="s">
        <v>85</v>
      </c>
      <c r="K5" s="12" t="s">
        <v>85</v>
      </c>
      <c r="L5" s="12" t="s">
        <v>557</v>
      </c>
      <c r="M5" s="12" t="s">
        <v>558</v>
      </c>
      <c r="N5" s="12" t="s">
        <v>559</v>
      </c>
      <c r="O5" s="12" t="s">
        <v>84</v>
      </c>
      <c r="P5" s="12" t="s">
        <v>560</v>
      </c>
      <c r="Q5" s="12" t="s">
        <v>85</v>
      </c>
      <c r="R5" s="12" t="s">
        <v>85</v>
      </c>
      <c r="S5" s="12" t="s">
        <v>561</v>
      </c>
      <c r="T5" s="12" t="s">
        <v>562</v>
      </c>
      <c r="U5" s="12" t="s">
        <v>563</v>
      </c>
      <c r="V5" s="12" t="s">
        <v>564</v>
      </c>
      <c r="W5" s="5" t="s">
        <v>565</v>
      </c>
    </row>
    <row r="6" spans="1:23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6"/>
    </row>
    <row r="7" spans="1:23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7"/>
    </row>
    <row r="8" spans="1:23" ht="13.5" x14ac:dyDescent="0.25">
      <c r="A8" s="20" t="s">
        <v>107</v>
      </c>
      <c r="B8" s="15">
        <f>+B15</f>
        <v>505091887</v>
      </c>
      <c r="C8" s="15">
        <f t="shared" ref="C8:W8" si="0">+C15</f>
        <v>1607953666</v>
      </c>
      <c r="D8" s="15">
        <f t="shared" si="0"/>
        <v>3126174086</v>
      </c>
      <c r="E8" s="15">
        <f t="shared" si="0"/>
        <v>163035317</v>
      </c>
      <c r="F8" s="15">
        <f t="shared" si="0"/>
        <v>756683759</v>
      </c>
      <c r="G8" s="15">
        <f t="shared" si="0"/>
        <v>142666107</v>
      </c>
      <c r="H8" s="15">
        <f t="shared" si="0"/>
        <v>71730943</v>
      </c>
      <c r="I8" s="15">
        <f t="shared" si="0"/>
        <v>181875570</v>
      </c>
      <c r="J8" s="15">
        <f t="shared" si="0"/>
        <v>772215654</v>
      </c>
      <c r="K8" s="15">
        <f t="shared" si="0"/>
        <v>48177686</v>
      </c>
      <c r="L8" s="15">
        <f t="shared" si="0"/>
        <v>255938934</v>
      </c>
      <c r="M8" s="15">
        <f t="shared" si="0"/>
        <v>869764467</v>
      </c>
      <c r="N8" s="15">
        <f t="shared" si="0"/>
        <v>225330807</v>
      </c>
      <c r="O8" s="15">
        <f t="shared" si="0"/>
        <v>49816191</v>
      </c>
      <c r="P8" s="15">
        <f t="shared" si="0"/>
        <v>132465903</v>
      </c>
      <c r="Q8" s="15">
        <f t="shared" si="0"/>
        <v>193698655</v>
      </c>
      <c r="R8" s="15">
        <f t="shared" si="0"/>
        <v>132621666</v>
      </c>
      <c r="S8" s="15">
        <f t="shared" si="0"/>
        <v>383419982</v>
      </c>
      <c r="T8" s="15">
        <f t="shared" si="0"/>
        <v>2169489635</v>
      </c>
      <c r="U8" s="15">
        <f t="shared" si="0"/>
        <v>401129675</v>
      </c>
      <c r="V8" s="15">
        <f t="shared" si="0"/>
        <v>1145359493</v>
      </c>
      <c r="W8" s="8">
        <f t="shared" si="0"/>
        <v>168370451</v>
      </c>
    </row>
    <row r="9" spans="1:23" ht="13.5" x14ac:dyDescent="0.25">
      <c r="A9" s="20" t="s">
        <v>108</v>
      </c>
      <c r="B9" s="15">
        <f>+B26</f>
        <v>335367911</v>
      </c>
      <c r="C9" s="15">
        <f t="shared" ref="C9:W9" si="1">+C26</f>
        <v>1233437842</v>
      </c>
      <c r="D9" s="15">
        <f t="shared" si="1"/>
        <v>2378369498</v>
      </c>
      <c r="E9" s="15">
        <f t="shared" si="1"/>
        <v>93514692</v>
      </c>
      <c r="F9" s="15">
        <f t="shared" si="1"/>
        <v>1325366050</v>
      </c>
      <c r="G9" s="15">
        <f t="shared" si="1"/>
        <v>121732740</v>
      </c>
      <c r="H9" s="15">
        <f t="shared" si="1"/>
        <v>109841625</v>
      </c>
      <c r="I9" s="15">
        <f t="shared" si="1"/>
        <v>132602466</v>
      </c>
      <c r="J9" s="15">
        <f t="shared" si="1"/>
        <v>444430057</v>
      </c>
      <c r="K9" s="15">
        <f t="shared" si="1"/>
        <v>16953598</v>
      </c>
      <c r="L9" s="15">
        <f t="shared" si="1"/>
        <v>158698549</v>
      </c>
      <c r="M9" s="15">
        <f t="shared" si="1"/>
        <v>615531207</v>
      </c>
      <c r="N9" s="15">
        <f t="shared" si="1"/>
        <v>310256644</v>
      </c>
      <c r="O9" s="15">
        <f t="shared" si="1"/>
        <v>86223916</v>
      </c>
      <c r="P9" s="15">
        <f t="shared" si="1"/>
        <v>175558419</v>
      </c>
      <c r="Q9" s="15">
        <f t="shared" si="1"/>
        <v>175956329</v>
      </c>
      <c r="R9" s="15">
        <f t="shared" si="1"/>
        <v>101521681</v>
      </c>
      <c r="S9" s="15">
        <f t="shared" si="1"/>
        <v>358684736</v>
      </c>
      <c r="T9" s="15">
        <f t="shared" si="1"/>
        <v>1393246426</v>
      </c>
      <c r="U9" s="15">
        <f t="shared" si="1"/>
        <v>201320632</v>
      </c>
      <c r="V9" s="15">
        <f t="shared" si="1"/>
        <v>1253067474</v>
      </c>
      <c r="W9" s="8">
        <f t="shared" si="1"/>
        <v>123627360</v>
      </c>
    </row>
    <row r="10" spans="1:23" ht="13.5" x14ac:dyDescent="0.25">
      <c r="A10" s="20" t="s">
        <v>109</v>
      </c>
      <c r="B10" s="15">
        <f>+B8-B9</f>
        <v>169723976</v>
      </c>
      <c r="C10" s="15">
        <f t="shared" ref="C10:W10" si="2">+C8-C9</f>
        <v>374515824</v>
      </c>
      <c r="D10" s="15">
        <f t="shared" si="2"/>
        <v>747804588</v>
      </c>
      <c r="E10" s="15">
        <f t="shared" si="2"/>
        <v>69520625</v>
      </c>
      <c r="F10" s="15">
        <f t="shared" si="2"/>
        <v>-568682291</v>
      </c>
      <c r="G10" s="15">
        <f t="shared" si="2"/>
        <v>20933367</v>
      </c>
      <c r="H10" s="15">
        <f t="shared" si="2"/>
        <v>-38110682</v>
      </c>
      <c r="I10" s="15">
        <f t="shared" si="2"/>
        <v>49273104</v>
      </c>
      <c r="J10" s="15">
        <f t="shared" si="2"/>
        <v>327785597</v>
      </c>
      <c r="K10" s="15">
        <f t="shared" si="2"/>
        <v>31224088</v>
      </c>
      <c r="L10" s="15">
        <f t="shared" si="2"/>
        <v>97240385</v>
      </c>
      <c r="M10" s="15">
        <f t="shared" si="2"/>
        <v>254233260</v>
      </c>
      <c r="N10" s="15">
        <f t="shared" si="2"/>
        <v>-84925837</v>
      </c>
      <c r="O10" s="15">
        <f t="shared" si="2"/>
        <v>-36407725</v>
      </c>
      <c r="P10" s="15">
        <f t="shared" si="2"/>
        <v>-43092516</v>
      </c>
      <c r="Q10" s="15">
        <f t="shared" si="2"/>
        <v>17742326</v>
      </c>
      <c r="R10" s="15">
        <f t="shared" si="2"/>
        <v>31099985</v>
      </c>
      <c r="S10" s="15">
        <f t="shared" si="2"/>
        <v>24735246</v>
      </c>
      <c r="T10" s="15">
        <f t="shared" si="2"/>
        <v>776243209</v>
      </c>
      <c r="U10" s="15">
        <f t="shared" si="2"/>
        <v>199809043</v>
      </c>
      <c r="V10" s="15">
        <f t="shared" si="2"/>
        <v>-107707981</v>
      </c>
      <c r="W10" s="8">
        <f t="shared" si="2"/>
        <v>44743091</v>
      </c>
    </row>
    <row r="11" spans="1:23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6"/>
    </row>
    <row r="12" spans="1:23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6"/>
    </row>
    <row r="13" spans="1:23" ht="13.5" x14ac:dyDescent="0.25">
      <c r="A13" s="20" t="s">
        <v>112</v>
      </c>
      <c r="B13" s="16">
        <v>755553364</v>
      </c>
      <c r="C13" s="16">
        <v>2918174680</v>
      </c>
      <c r="D13" s="16">
        <v>8582453010</v>
      </c>
      <c r="E13" s="16">
        <v>315736411</v>
      </c>
      <c r="F13" s="16">
        <v>1322074979</v>
      </c>
      <c r="G13" s="16">
        <v>452174000</v>
      </c>
      <c r="H13" s="16">
        <v>208135068</v>
      </c>
      <c r="I13" s="16">
        <v>784416817</v>
      </c>
      <c r="J13" s="16">
        <v>1378981848</v>
      </c>
      <c r="K13" s="16">
        <v>775537000</v>
      </c>
      <c r="L13" s="16">
        <v>551719092</v>
      </c>
      <c r="M13" s="16">
        <v>1459184724</v>
      </c>
      <c r="N13" s="16">
        <v>440131566</v>
      </c>
      <c r="O13" s="16">
        <v>246398104</v>
      </c>
      <c r="P13" s="16">
        <v>394739605</v>
      </c>
      <c r="Q13" s="16">
        <v>370059527</v>
      </c>
      <c r="R13" s="16">
        <v>232397473</v>
      </c>
      <c r="S13" s="16">
        <v>570293729</v>
      </c>
      <c r="T13" s="16">
        <v>4446025055</v>
      </c>
      <c r="U13" s="16">
        <v>714328662</v>
      </c>
      <c r="V13" s="16">
        <v>2334616182</v>
      </c>
      <c r="W13" s="9">
        <v>270147430</v>
      </c>
    </row>
    <row r="14" spans="1:23" ht="13.5" x14ac:dyDescent="0.25">
      <c r="A14" s="20" t="s">
        <v>113</v>
      </c>
      <c r="B14" s="16">
        <v>755553364</v>
      </c>
      <c r="C14" s="16">
        <v>2918174680</v>
      </c>
      <c r="D14" s="16">
        <v>8582453010</v>
      </c>
      <c r="E14" s="16">
        <v>315736411</v>
      </c>
      <c r="F14" s="16">
        <v>1322074979</v>
      </c>
      <c r="G14" s="16">
        <v>452174000</v>
      </c>
      <c r="H14" s="16">
        <v>208135068</v>
      </c>
      <c r="I14" s="16">
        <v>784416817</v>
      </c>
      <c r="J14" s="16">
        <v>1378981848</v>
      </c>
      <c r="K14" s="16">
        <v>775537000</v>
      </c>
      <c r="L14" s="16">
        <v>551719092</v>
      </c>
      <c r="M14" s="16">
        <v>1459184724</v>
      </c>
      <c r="N14" s="16">
        <v>440131566</v>
      </c>
      <c r="O14" s="16">
        <v>246398104</v>
      </c>
      <c r="P14" s="16">
        <v>394739605</v>
      </c>
      <c r="Q14" s="16">
        <v>370059527</v>
      </c>
      <c r="R14" s="16">
        <v>232397473</v>
      </c>
      <c r="S14" s="16">
        <v>570293729</v>
      </c>
      <c r="T14" s="16">
        <v>4446025055</v>
      </c>
      <c r="U14" s="16">
        <v>714328662</v>
      </c>
      <c r="V14" s="16">
        <v>2334616182</v>
      </c>
      <c r="W14" s="9">
        <v>270147430</v>
      </c>
    </row>
    <row r="15" spans="1:23" ht="13.5" x14ac:dyDescent="0.25">
      <c r="A15" s="20" t="s">
        <v>114</v>
      </c>
      <c r="B15" s="16">
        <v>505091887</v>
      </c>
      <c r="C15" s="16">
        <v>1607953666</v>
      </c>
      <c r="D15" s="16">
        <v>3126174086</v>
      </c>
      <c r="E15" s="16">
        <v>163035317</v>
      </c>
      <c r="F15" s="16">
        <v>756683759</v>
      </c>
      <c r="G15" s="16">
        <v>142666107</v>
      </c>
      <c r="H15" s="16">
        <v>71730943</v>
      </c>
      <c r="I15" s="16">
        <v>181875570</v>
      </c>
      <c r="J15" s="16">
        <v>772215654</v>
      </c>
      <c r="K15" s="16">
        <v>48177686</v>
      </c>
      <c r="L15" s="16">
        <v>255938934</v>
      </c>
      <c r="M15" s="16">
        <v>869764467</v>
      </c>
      <c r="N15" s="16">
        <v>225330807</v>
      </c>
      <c r="O15" s="16">
        <v>49816191</v>
      </c>
      <c r="P15" s="16">
        <v>132465903</v>
      </c>
      <c r="Q15" s="16">
        <v>193698655</v>
      </c>
      <c r="R15" s="16">
        <v>132621666</v>
      </c>
      <c r="S15" s="16">
        <v>383419982</v>
      </c>
      <c r="T15" s="16">
        <v>2169489635</v>
      </c>
      <c r="U15" s="16">
        <v>401129675</v>
      </c>
      <c r="V15" s="16">
        <v>1145359493</v>
      </c>
      <c r="W15" s="9">
        <v>168370451</v>
      </c>
    </row>
    <row r="16" spans="1:23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6"/>
    </row>
    <row r="17" spans="1:23" ht="13.5" x14ac:dyDescent="0.25">
      <c r="A17" s="20" t="s">
        <v>115</v>
      </c>
      <c r="B17" s="15">
        <f>+B14-B13</f>
        <v>0</v>
      </c>
      <c r="C17" s="15">
        <f t="shared" ref="C17:W17" si="3">+C14-C13</f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0</v>
      </c>
      <c r="J17" s="15">
        <f t="shared" si="3"/>
        <v>0</v>
      </c>
      <c r="K17" s="15">
        <f t="shared" si="3"/>
        <v>0</v>
      </c>
      <c r="L17" s="15">
        <f t="shared" si="3"/>
        <v>0</v>
      </c>
      <c r="M17" s="15">
        <f t="shared" si="3"/>
        <v>0</v>
      </c>
      <c r="N17" s="15">
        <f t="shared" si="3"/>
        <v>0</v>
      </c>
      <c r="O17" s="15">
        <f t="shared" si="3"/>
        <v>0</v>
      </c>
      <c r="P17" s="15">
        <f t="shared" si="3"/>
        <v>0</v>
      </c>
      <c r="Q17" s="15">
        <f t="shared" si="3"/>
        <v>0</v>
      </c>
      <c r="R17" s="15">
        <f t="shared" si="3"/>
        <v>0</v>
      </c>
      <c r="S17" s="15">
        <f t="shared" si="3"/>
        <v>0</v>
      </c>
      <c r="T17" s="15">
        <f t="shared" si="3"/>
        <v>0</v>
      </c>
      <c r="U17" s="15">
        <f t="shared" si="3"/>
        <v>0</v>
      </c>
      <c r="V17" s="15">
        <f t="shared" si="3"/>
        <v>0</v>
      </c>
      <c r="W17" s="8">
        <f t="shared" si="3"/>
        <v>0</v>
      </c>
    </row>
    <row r="18" spans="1:23" ht="13.5" x14ac:dyDescent="0.25">
      <c r="A18" s="20" t="s">
        <v>116</v>
      </c>
      <c r="B18" s="15">
        <f>+B15-B13</f>
        <v>-250461477</v>
      </c>
      <c r="C18" s="15">
        <f t="shared" ref="C18:W18" si="4">+C15-C13</f>
        <v>-1310221014</v>
      </c>
      <c r="D18" s="15">
        <f t="shared" si="4"/>
        <v>-5456278924</v>
      </c>
      <c r="E18" s="15">
        <f t="shared" si="4"/>
        <v>-152701094</v>
      </c>
      <c r="F18" s="15">
        <f t="shared" si="4"/>
        <v>-565391220</v>
      </c>
      <c r="G18" s="15">
        <f t="shared" si="4"/>
        <v>-309507893</v>
      </c>
      <c r="H18" s="15">
        <f t="shared" si="4"/>
        <v>-136404125</v>
      </c>
      <c r="I18" s="15">
        <f t="shared" si="4"/>
        <v>-602541247</v>
      </c>
      <c r="J18" s="15">
        <f t="shared" si="4"/>
        <v>-606766194</v>
      </c>
      <c r="K18" s="15">
        <f t="shared" si="4"/>
        <v>-727359314</v>
      </c>
      <c r="L18" s="15">
        <f t="shared" si="4"/>
        <v>-295780158</v>
      </c>
      <c r="M18" s="15">
        <f t="shared" si="4"/>
        <v>-589420257</v>
      </c>
      <c r="N18" s="15">
        <f t="shared" si="4"/>
        <v>-214800759</v>
      </c>
      <c r="O18" s="15">
        <f t="shared" si="4"/>
        <v>-196581913</v>
      </c>
      <c r="P18" s="15">
        <f t="shared" si="4"/>
        <v>-262273702</v>
      </c>
      <c r="Q18" s="15">
        <f t="shared" si="4"/>
        <v>-176360872</v>
      </c>
      <c r="R18" s="15">
        <f t="shared" si="4"/>
        <v>-99775807</v>
      </c>
      <c r="S18" s="15">
        <f t="shared" si="4"/>
        <v>-186873747</v>
      </c>
      <c r="T18" s="15">
        <f t="shared" si="4"/>
        <v>-2276535420</v>
      </c>
      <c r="U18" s="15">
        <f t="shared" si="4"/>
        <v>-313198987</v>
      </c>
      <c r="V18" s="15">
        <f t="shared" si="4"/>
        <v>-1189256689</v>
      </c>
      <c r="W18" s="8">
        <f t="shared" si="4"/>
        <v>-101776979</v>
      </c>
    </row>
    <row r="19" spans="1:23" ht="13.5" x14ac:dyDescent="0.25">
      <c r="A19" s="20" t="s">
        <v>117</v>
      </c>
      <c r="B19" s="15">
        <f>+B15-B14</f>
        <v>-250461477</v>
      </c>
      <c r="C19" s="15">
        <f t="shared" ref="C19:W19" si="5">+C15-C14</f>
        <v>-1310221014</v>
      </c>
      <c r="D19" s="15">
        <f t="shared" si="5"/>
        <v>-5456278924</v>
      </c>
      <c r="E19" s="15">
        <f t="shared" si="5"/>
        <v>-152701094</v>
      </c>
      <c r="F19" s="15">
        <f t="shared" si="5"/>
        <v>-565391220</v>
      </c>
      <c r="G19" s="15">
        <f t="shared" si="5"/>
        <v>-309507893</v>
      </c>
      <c r="H19" s="15">
        <f t="shared" si="5"/>
        <v>-136404125</v>
      </c>
      <c r="I19" s="15">
        <f t="shared" si="5"/>
        <v>-602541247</v>
      </c>
      <c r="J19" s="15">
        <f t="shared" si="5"/>
        <v>-606766194</v>
      </c>
      <c r="K19" s="15">
        <f t="shared" si="5"/>
        <v>-727359314</v>
      </c>
      <c r="L19" s="15">
        <f t="shared" si="5"/>
        <v>-295780158</v>
      </c>
      <c r="M19" s="15">
        <f t="shared" si="5"/>
        <v>-589420257</v>
      </c>
      <c r="N19" s="15">
        <f t="shared" si="5"/>
        <v>-214800759</v>
      </c>
      <c r="O19" s="15">
        <f t="shared" si="5"/>
        <v>-196581913</v>
      </c>
      <c r="P19" s="15">
        <f t="shared" si="5"/>
        <v>-262273702</v>
      </c>
      <c r="Q19" s="15">
        <f t="shared" si="5"/>
        <v>-176360872</v>
      </c>
      <c r="R19" s="15">
        <f t="shared" si="5"/>
        <v>-99775807</v>
      </c>
      <c r="S19" s="15">
        <f t="shared" si="5"/>
        <v>-186873747</v>
      </c>
      <c r="T19" s="15">
        <f t="shared" si="5"/>
        <v>-2276535420</v>
      </c>
      <c r="U19" s="15">
        <f t="shared" si="5"/>
        <v>-313198987</v>
      </c>
      <c r="V19" s="15">
        <f t="shared" si="5"/>
        <v>-1189256689</v>
      </c>
      <c r="W19" s="8">
        <f t="shared" si="5"/>
        <v>-101776979</v>
      </c>
    </row>
    <row r="20" spans="1:23" ht="13.5" x14ac:dyDescent="0.25">
      <c r="A20" s="20" t="s">
        <v>118</v>
      </c>
      <c r="B20" s="17">
        <f>IF(B13=0,0,B15*100/B13)</f>
        <v>66.850590714860473</v>
      </c>
      <c r="C20" s="17">
        <f t="shared" ref="C20:W20" si="6">IF(C13=0,0,C15*100/C13)</f>
        <v>55.101350752587571</v>
      </c>
      <c r="D20" s="17">
        <f t="shared" si="6"/>
        <v>36.425181499479017</v>
      </c>
      <c r="E20" s="17">
        <f t="shared" si="6"/>
        <v>51.636526963625997</v>
      </c>
      <c r="F20" s="17">
        <f t="shared" si="6"/>
        <v>57.234557118110317</v>
      </c>
      <c r="G20" s="17">
        <f t="shared" si="6"/>
        <v>31.551152211316882</v>
      </c>
      <c r="H20" s="17">
        <f t="shared" si="6"/>
        <v>34.463650786613236</v>
      </c>
      <c r="I20" s="17">
        <f t="shared" si="6"/>
        <v>23.186087556814837</v>
      </c>
      <c r="J20" s="17">
        <f t="shared" si="6"/>
        <v>55.998971641285884</v>
      </c>
      <c r="K20" s="17">
        <f t="shared" si="6"/>
        <v>6.2121711794537209</v>
      </c>
      <c r="L20" s="17">
        <f t="shared" si="6"/>
        <v>46.389356052953119</v>
      </c>
      <c r="M20" s="17">
        <f t="shared" si="6"/>
        <v>59.606193286875445</v>
      </c>
      <c r="N20" s="17">
        <f t="shared" si="6"/>
        <v>51.196238671961105</v>
      </c>
      <c r="O20" s="17">
        <f t="shared" si="6"/>
        <v>20.217765555533656</v>
      </c>
      <c r="P20" s="17">
        <f t="shared" si="6"/>
        <v>33.557793877814717</v>
      </c>
      <c r="Q20" s="17">
        <f t="shared" si="6"/>
        <v>52.342566767643305</v>
      </c>
      <c r="R20" s="17">
        <f t="shared" si="6"/>
        <v>57.066741857386717</v>
      </c>
      <c r="S20" s="17">
        <f t="shared" si="6"/>
        <v>67.232017906337532</v>
      </c>
      <c r="T20" s="17">
        <f t="shared" si="6"/>
        <v>48.796163048163478</v>
      </c>
      <c r="U20" s="17">
        <f t="shared" si="6"/>
        <v>56.154778092888563</v>
      </c>
      <c r="V20" s="17">
        <f t="shared" si="6"/>
        <v>49.059862680245914</v>
      </c>
      <c r="W20" s="10">
        <f t="shared" si="6"/>
        <v>62.325394322648194</v>
      </c>
    </row>
    <row r="21" spans="1:23" ht="13.5" x14ac:dyDescent="0.25">
      <c r="A21" s="20" t="s">
        <v>119</v>
      </c>
      <c r="B21" s="17">
        <f>IF(B14=0,0,B15*100/B14)</f>
        <v>66.850590714860473</v>
      </c>
      <c r="C21" s="17">
        <f t="shared" ref="C21:W21" si="7">IF(C14=0,0,C15*100/C14)</f>
        <v>55.101350752587571</v>
      </c>
      <c r="D21" s="17">
        <f t="shared" si="7"/>
        <v>36.425181499479017</v>
      </c>
      <c r="E21" s="17">
        <f t="shared" si="7"/>
        <v>51.636526963625997</v>
      </c>
      <c r="F21" s="17">
        <f t="shared" si="7"/>
        <v>57.234557118110317</v>
      </c>
      <c r="G21" s="17">
        <f t="shared" si="7"/>
        <v>31.551152211316882</v>
      </c>
      <c r="H21" s="17">
        <f t="shared" si="7"/>
        <v>34.463650786613236</v>
      </c>
      <c r="I21" s="17">
        <f t="shared" si="7"/>
        <v>23.186087556814837</v>
      </c>
      <c r="J21" s="17">
        <f t="shared" si="7"/>
        <v>55.998971641285884</v>
      </c>
      <c r="K21" s="17">
        <f t="shared" si="7"/>
        <v>6.2121711794537209</v>
      </c>
      <c r="L21" s="17">
        <f t="shared" si="7"/>
        <v>46.389356052953119</v>
      </c>
      <c r="M21" s="17">
        <f t="shared" si="7"/>
        <v>59.606193286875445</v>
      </c>
      <c r="N21" s="17">
        <f t="shared" si="7"/>
        <v>51.196238671961105</v>
      </c>
      <c r="O21" s="17">
        <f t="shared" si="7"/>
        <v>20.217765555533656</v>
      </c>
      <c r="P21" s="17">
        <f t="shared" si="7"/>
        <v>33.557793877814717</v>
      </c>
      <c r="Q21" s="17">
        <f t="shared" si="7"/>
        <v>52.342566767643305</v>
      </c>
      <c r="R21" s="17">
        <f t="shared" si="7"/>
        <v>57.066741857386717</v>
      </c>
      <c r="S21" s="17">
        <f t="shared" si="7"/>
        <v>67.232017906337532</v>
      </c>
      <c r="T21" s="17">
        <f t="shared" si="7"/>
        <v>48.796163048163478</v>
      </c>
      <c r="U21" s="17">
        <f t="shared" si="7"/>
        <v>56.154778092888563</v>
      </c>
      <c r="V21" s="17">
        <f t="shared" si="7"/>
        <v>49.059862680245914</v>
      </c>
      <c r="W21" s="10">
        <f t="shared" si="7"/>
        <v>62.325394322648194</v>
      </c>
    </row>
    <row r="22" spans="1:23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6"/>
    </row>
    <row r="23" spans="1:23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6"/>
    </row>
    <row r="24" spans="1:23" ht="13.5" x14ac:dyDescent="0.25">
      <c r="A24" s="20" t="s">
        <v>112</v>
      </c>
      <c r="B24" s="16">
        <v>752283305</v>
      </c>
      <c r="C24" s="16">
        <v>2913445031</v>
      </c>
      <c r="D24" s="16">
        <v>7964866142</v>
      </c>
      <c r="E24" s="16">
        <v>316440087</v>
      </c>
      <c r="F24" s="16">
        <v>1456948664</v>
      </c>
      <c r="G24" s="16">
        <v>409758970</v>
      </c>
      <c r="H24" s="16">
        <v>260024004</v>
      </c>
      <c r="I24" s="16">
        <v>1439547189</v>
      </c>
      <c r="J24" s="16">
        <v>1288693966</v>
      </c>
      <c r="K24" s="16">
        <v>634569419</v>
      </c>
      <c r="L24" s="16">
        <v>551165953</v>
      </c>
      <c r="M24" s="16">
        <v>1283712313</v>
      </c>
      <c r="N24" s="16">
        <v>597940767</v>
      </c>
      <c r="O24" s="16">
        <v>256909506</v>
      </c>
      <c r="P24" s="16">
        <v>424117257</v>
      </c>
      <c r="Q24" s="16">
        <v>367993006</v>
      </c>
      <c r="R24" s="16">
        <v>253781544</v>
      </c>
      <c r="S24" s="16">
        <v>589597511</v>
      </c>
      <c r="T24" s="16">
        <v>4519177346</v>
      </c>
      <c r="U24" s="16">
        <v>679710467</v>
      </c>
      <c r="V24" s="16">
        <v>2459137054</v>
      </c>
      <c r="W24" s="9">
        <v>269967000</v>
      </c>
    </row>
    <row r="25" spans="1:23" ht="13.5" x14ac:dyDescent="0.25">
      <c r="A25" s="20" t="s">
        <v>113</v>
      </c>
      <c r="B25" s="16">
        <v>752283305</v>
      </c>
      <c r="C25" s="16">
        <v>2913445031</v>
      </c>
      <c r="D25" s="16">
        <v>7964866142</v>
      </c>
      <c r="E25" s="16">
        <v>316440087</v>
      </c>
      <c r="F25" s="16">
        <v>1456948664</v>
      </c>
      <c r="G25" s="16">
        <v>409758970</v>
      </c>
      <c r="H25" s="16">
        <v>260024004</v>
      </c>
      <c r="I25" s="16">
        <v>1439547189</v>
      </c>
      <c r="J25" s="16">
        <v>1288693966</v>
      </c>
      <c r="K25" s="16">
        <v>634569419</v>
      </c>
      <c r="L25" s="16">
        <v>551165953</v>
      </c>
      <c r="M25" s="16">
        <v>1283712313</v>
      </c>
      <c r="N25" s="16">
        <v>597940767</v>
      </c>
      <c r="O25" s="16">
        <v>256909506</v>
      </c>
      <c r="P25" s="16">
        <v>424117257</v>
      </c>
      <c r="Q25" s="16">
        <v>367993006</v>
      </c>
      <c r="R25" s="16">
        <v>253781544</v>
      </c>
      <c r="S25" s="16">
        <v>589597511</v>
      </c>
      <c r="T25" s="16">
        <v>4519177346</v>
      </c>
      <c r="U25" s="16">
        <v>679710467</v>
      </c>
      <c r="V25" s="16">
        <v>2459137054</v>
      </c>
      <c r="W25" s="9">
        <v>269967000</v>
      </c>
    </row>
    <row r="26" spans="1:23" ht="13.5" x14ac:dyDescent="0.25">
      <c r="A26" s="20" t="s">
        <v>114</v>
      </c>
      <c r="B26" s="16">
        <v>335367911</v>
      </c>
      <c r="C26" s="16">
        <v>1233437842</v>
      </c>
      <c r="D26" s="16">
        <v>2378369498</v>
      </c>
      <c r="E26" s="16">
        <v>93514692</v>
      </c>
      <c r="F26" s="16">
        <v>1325366050</v>
      </c>
      <c r="G26" s="16">
        <v>121732740</v>
      </c>
      <c r="H26" s="16">
        <v>109841625</v>
      </c>
      <c r="I26" s="16">
        <v>132602466</v>
      </c>
      <c r="J26" s="16">
        <v>444430057</v>
      </c>
      <c r="K26" s="16">
        <v>16953598</v>
      </c>
      <c r="L26" s="16">
        <v>158698549</v>
      </c>
      <c r="M26" s="16">
        <v>615531207</v>
      </c>
      <c r="N26" s="16">
        <v>310256644</v>
      </c>
      <c r="O26" s="16">
        <v>86223916</v>
      </c>
      <c r="P26" s="16">
        <v>175558419</v>
      </c>
      <c r="Q26" s="16">
        <v>175956329</v>
      </c>
      <c r="R26" s="16">
        <v>101521681</v>
      </c>
      <c r="S26" s="16">
        <v>358684736</v>
      </c>
      <c r="T26" s="16">
        <v>1393246426</v>
      </c>
      <c r="U26" s="16">
        <v>201320632</v>
      </c>
      <c r="V26" s="16">
        <v>1253067474</v>
      </c>
      <c r="W26" s="9">
        <v>123627360</v>
      </c>
    </row>
    <row r="27" spans="1:23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6"/>
    </row>
    <row r="28" spans="1:23" ht="13.5" x14ac:dyDescent="0.25">
      <c r="A28" s="20" t="s">
        <v>121</v>
      </c>
      <c r="B28" s="15">
        <f>+B25-B24</f>
        <v>0</v>
      </c>
      <c r="C28" s="15">
        <f t="shared" ref="C28:W28" si="8">+C25-C24</f>
        <v>0</v>
      </c>
      <c r="D28" s="15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0</v>
      </c>
      <c r="J28" s="15">
        <f t="shared" si="8"/>
        <v>0</v>
      </c>
      <c r="K28" s="15">
        <f t="shared" si="8"/>
        <v>0</v>
      </c>
      <c r="L28" s="15">
        <f t="shared" si="8"/>
        <v>0</v>
      </c>
      <c r="M28" s="15">
        <f t="shared" si="8"/>
        <v>0</v>
      </c>
      <c r="N28" s="15">
        <f t="shared" si="8"/>
        <v>0</v>
      </c>
      <c r="O28" s="15">
        <f t="shared" si="8"/>
        <v>0</v>
      </c>
      <c r="P28" s="15">
        <f t="shared" si="8"/>
        <v>0</v>
      </c>
      <c r="Q28" s="15">
        <f t="shared" si="8"/>
        <v>0</v>
      </c>
      <c r="R28" s="15">
        <f t="shared" si="8"/>
        <v>0</v>
      </c>
      <c r="S28" s="15">
        <f t="shared" si="8"/>
        <v>0</v>
      </c>
      <c r="T28" s="15">
        <f t="shared" si="8"/>
        <v>0</v>
      </c>
      <c r="U28" s="15">
        <f t="shared" si="8"/>
        <v>0</v>
      </c>
      <c r="V28" s="15">
        <f t="shared" si="8"/>
        <v>0</v>
      </c>
      <c r="W28" s="8">
        <f t="shared" si="8"/>
        <v>0</v>
      </c>
    </row>
    <row r="29" spans="1:23" ht="13.5" x14ac:dyDescent="0.25">
      <c r="A29" s="20" t="s">
        <v>122</v>
      </c>
      <c r="B29" s="15">
        <f>+B26-B24</f>
        <v>-416915394</v>
      </c>
      <c r="C29" s="15">
        <f t="shared" ref="C29:W29" si="9">+C26-C24</f>
        <v>-1680007189</v>
      </c>
      <c r="D29" s="15">
        <f t="shared" si="9"/>
        <v>-5586496644</v>
      </c>
      <c r="E29" s="15">
        <f t="shared" si="9"/>
        <v>-222925395</v>
      </c>
      <c r="F29" s="15">
        <f t="shared" si="9"/>
        <v>-131582614</v>
      </c>
      <c r="G29" s="15">
        <f t="shared" si="9"/>
        <v>-288026230</v>
      </c>
      <c r="H29" s="15">
        <f t="shared" si="9"/>
        <v>-150182379</v>
      </c>
      <c r="I29" s="15">
        <f t="shared" si="9"/>
        <v>-1306944723</v>
      </c>
      <c r="J29" s="15">
        <f t="shared" si="9"/>
        <v>-844263909</v>
      </c>
      <c r="K29" s="15">
        <f t="shared" si="9"/>
        <v>-617615821</v>
      </c>
      <c r="L29" s="15">
        <f t="shared" si="9"/>
        <v>-392467404</v>
      </c>
      <c r="M29" s="15">
        <f t="shared" si="9"/>
        <v>-668181106</v>
      </c>
      <c r="N29" s="15">
        <f t="shared" si="9"/>
        <v>-287684123</v>
      </c>
      <c r="O29" s="15">
        <f t="shared" si="9"/>
        <v>-170685590</v>
      </c>
      <c r="P29" s="15">
        <f t="shared" si="9"/>
        <v>-248558838</v>
      </c>
      <c r="Q29" s="15">
        <f t="shared" si="9"/>
        <v>-192036677</v>
      </c>
      <c r="R29" s="15">
        <f t="shared" si="9"/>
        <v>-152259863</v>
      </c>
      <c r="S29" s="15">
        <f t="shared" si="9"/>
        <v>-230912775</v>
      </c>
      <c r="T29" s="15">
        <f t="shared" si="9"/>
        <v>-3125930920</v>
      </c>
      <c r="U29" s="15">
        <f t="shared" si="9"/>
        <v>-478389835</v>
      </c>
      <c r="V29" s="15">
        <f t="shared" si="9"/>
        <v>-1206069580</v>
      </c>
      <c r="W29" s="8">
        <f t="shared" si="9"/>
        <v>-146339640</v>
      </c>
    </row>
    <row r="30" spans="1:23" ht="13.5" x14ac:dyDescent="0.25">
      <c r="A30" s="20" t="s">
        <v>123</v>
      </c>
      <c r="B30" s="15">
        <f>+B26-B25</f>
        <v>-416915394</v>
      </c>
      <c r="C30" s="15">
        <f t="shared" ref="C30:W30" si="10">+C26-C25</f>
        <v>-1680007189</v>
      </c>
      <c r="D30" s="15">
        <f t="shared" si="10"/>
        <v>-5586496644</v>
      </c>
      <c r="E30" s="15">
        <f t="shared" si="10"/>
        <v>-222925395</v>
      </c>
      <c r="F30" s="15">
        <f t="shared" si="10"/>
        <v>-131582614</v>
      </c>
      <c r="G30" s="15">
        <f t="shared" si="10"/>
        <v>-288026230</v>
      </c>
      <c r="H30" s="15">
        <f t="shared" si="10"/>
        <v>-150182379</v>
      </c>
      <c r="I30" s="15">
        <f t="shared" si="10"/>
        <v>-1306944723</v>
      </c>
      <c r="J30" s="15">
        <f t="shared" si="10"/>
        <v>-844263909</v>
      </c>
      <c r="K30" s="15">
        <f t="shared" si="10"/>
        <v>-617615821</v>
      </c>
      <c r="L30" s="15">
        <f t="shared" si="10"/>
        <v>-392467404</v>
      </c>
      <c r="M30" s="15">
        <f t="shared" si="10"/>
        <v>-668181106</v>
      </c>
      <c r="N30" s="15">
        <f t="shared" si="10"/>
        <v>-287684123</v>
      </c>
      <c r="O30" s="15">
        <f t="shared" si="10"/>
        <v>-170685590</v>
      </c>
      <c r="P30" s="15">
        <f t="shared" si="10"/>
        <v>-248558838</v>
      </c>
      <c r="Q30" s="15">
        <f t="shared" si="10"/>
        <v>-192036677</v>
      </c>
      <c r="R30" s="15">
        <f t="shared" si="10"/>
        <v>-152259863</v>
      </c>
      <c r="S30" s="15">
        <f t="shared" si="10"/>
        <v>-230912775</v>
      </c>
      <c r="T30" s="15">
        <f t="shared" si="10"/>
        <v>-3125930920</v>
      </c>
      <c r="U30" s="15">
        <f t="shared" si="10"/>
        <v>-478389835</v>
      </c>
      <c r="V30" s="15">
        <f t="shared" si="10"/>
        <v>-1206069580</v>
      </c>
      <c r="W30" s="8">
        <f t="shared" si="10"/>
        <v>-146339640</v>
      </c>
    </row>
    <row r="31" spans="1:23" ht="13.5" x14ac:dyDescent="0.25">
      <c r="A31" s="20" t="s">
        <v>124</v>
      </c>
      <c r="B31" s="17">
        <f>IF(B24=0,0,B26*100/B24)</f>
        <v>44.580001811950353</v>
      </c>
      <c r="C31" s="17">
        <f t="shared" ref="C31:W31" si="11">IF(C24=0,0,C26*100/C24)</f>
        <v>42.336060192515092</v>
      </c>
      <c r="D31" s="17">
        <f t="shared" si="11"/>
        <v>29.860759184118375</v>
      </c>
      <c r="E31" s="17">
        <f t="shared" si="11"/>
        <v>29.552100331713032</v>
      </c>
      <c r="F31" s="17">
        <f t="shared" si="11"/>
        <v>90.96861699720121</v>
      </c>
      <c r="G31" s="17">
        <f t="shared" si="11"/>
        <v>29.708377097882689</v>
      </c>
      <c r="H31" s="17">
        <f t="shared" si="11"/>
        <v>42.24287885359999</v>
      </c>
      <c r="I31" s="17">
        <f t="shared" si="11"/>
        <v>9.2114011276083296</v>
      </c>
      <c r="J31" s="17">
        <f t="shared" si="11"/>
        <v>34.486857913944789</v>
      </c>
      <c r="K31" s="17">
        <f t="shared" si="11"/>
        <v>2.6716695592921411</v>
      </c>
      <c r="L31" s="17">
        <f t="shared" si="11"/>
        <v>28.793242422940445</v>
      </c>
      <c r="M31" s="17">
        <f t="shared" si="11"/>
        <v>47.949310820390956</v>
      </c>
      <c r="N31" s="17">
        <f t="shared" si="11"/>
        <v>51.88752149424861</v>
      </c>
      <c r="O31" s="17">
        <f t="shared" si="11"/>
        <v>33.56197960226509</v>
      </c>
      <c r="P31" s="17">
        <f t="shared" si="11"/>
        <v>41.393840053058724</v>
      </c>
      <c r="Q31" s="17">
        <f t="shared" si="11"/>
        <v>47.81512858426445</v>
      </c>
      <c r="R31" s="17">
        <f t="shared" si="11"/>
        <v>40.003571339293295</v>
      </c>
      <c r="S31" s="17">
        <f t="shared" si="11"/>
        <v>60.83552411740083</v>
      </c>
      <c r="T31" s="17">
        <f t="shared" si="11"/>
        <v>30.82964706470716</v>
      </c>
      <c r="U31" s="17">
        <f t="shared" si="11"/>
        <v>29.618586409086443</v>
      </c>
      <c r="V31" s="17">
        <f t="shared" si="11"/>
        <v>50.955576955817769</v>
      </c>
      <c r="W31" s="10">
        <f t="shared" si="11"/>
        <v>45.793508095433886</v>
      </c>
    </row>
    <row r="32" spans="1:23" ht="13.5" x14ac:dyDescent="0.25">
      <c r="A32" s="20" t="s">
        <v>125</v>
      </c>
      <c r="B32" s="17">
        <f>IF(B25=0,0,B26*100/B25)</f>
        <v>44.580001811950353</v>
      </c>
      <c r="C32" s="17">
        <f t="shared" ref="C32:W32" si="12">IF(C25=0,0,C26*100/C25)</f>
        <v>42.336060192515092</v>
      </c>
      <c r="D32" s="17">
        <f t="shared" si="12"/>
        <v>29.860759184118375</v>
      </c>
      <c r="E32" s="17">
        <f t="shared" si="12"/>
        <v>29.552100331713032</v>
      </c>
      <c r="F32" s="17">
        <f t="shared" si="12"/>
        <v>90.96861699720121</v>
      </c>
      <c r="G32" s="17">
        <f t="shared" si="12"/>
        <v>29.708377097882689</v>
      </c>
      <c r="H32" s="17">
        <f t="shared" si="12"/>
        <v>42.24287885359999</v>
      </c>
      <c r="I32" s="17">
        <f t="shared" si="12"/>
        <v>9.2114011276083296</v>
      </c>
      <c r="J32" s="17">
        <f t="shared" si="12"/>
        <v>34.486857913944789</v>
      </c>
      <c r="K32" s="17">
        <f t="shared" si="12"/>
        <v>2.6716695592921411</v>
      </c>
      <c r="L32" s="17">
        <f t="shared" si="12"/>
        <v>28.793242422940445</v>
      </c>
      <c r="M32" s="17">
        <f t="shared" si="12"/>
        <v>47.949310820390956</v>
      </c>
      <c r="N32" s="17">
        <f t="shared" si="12"/>
        <v>51.88752149424861</v>
      </c>
      <c r="O32" s="17">
        <f t="shared" si="12"/>
        <v>33.56197960226509</v>
      </c>
      <c r="P32" s="17">
        <f t="shared" si="12"/>
        <v>41.393840053058724</v>
      </c>
      <c r="Q32" s="17">
        <f t="shared" si="12"/>
        <v>47.81512858426445</v>
      </c>
      <c r="R32" s="17">
        <f t="shared" si="12"/>
        <v>40.003571339293295</v>
      </c>
      <c r="S32" s="17">
        <f t="shared" si="12"/>
        <v>60.83552411740083</v>
      </c>
      <c r="T32" s="17">
        <f t="shared" si="12"/>
        <v>30.82964706470716</v>
      </c>
      <c r="U32" s="17">
        <f t="shared" si="12"/>
        <v>29.618586409086443</v>
      </c>
      <c r="V32" s="17">
        <f t="shared" si="12"/>
        <v>50.955576955817769</v>
      </c>
      <c r="W32" s="10">
        <f t="shared" si="12"/>
        <v>45.793508095433886</v>
      </c>
    </row>
    <row r="33" spans="1:23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6"/>
    </row>
    <row r="34" spans="1:23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6"/>
    </row>
    <row r="35" spans="1:23" ht="13.5" x14ac:dyDescent="0.25">
      <c r="A35" s="20" t="s">
        <v>127</v>
      </c>
      <c r="B35" s="16">
        <v>562149168</v>
      </c>
      <c r="C35" s="16">
        <v>2551637031</v>
      </c>
      <c r="D35" s="16">
        <v>7349868584</v>
      </c>
      <c r="E35" s="16">
        <v>259553738</v>
      </c>
      <c r="F35" s="16">
        <v>1212357874</v>
      </c>
      <c r="G35" s="16">
        <v>368318970</v>
      </c>
      <c r="H35" s="16">
        <v>234283992</v>
      </c>
      <c r="I35" s="16">
        <v>1338637013</v>
      </c>
      <c r="J35" s="16">
        <v>1179094502</v>
      </c>
      <c r="K35" s="16">
        <v>505170419</v>
      </c>
      <c r="L35" s="16">
        <v>511465921</v>
      </c>
      <c r="M35" s="16">
        <v>892368413</v>
      </c>
      <c r="N35" s="16">
        <v>570434364</v>
      </c>
      <c r="O35" s="16">
        <v>233378486</v>
      </c>
      <c r="P35" s="16">
        <v>360261107</v>
      </c>
      <c r="Q35" s="16">
        <v>351695006</v>
      </c>
      <c r="R35" s="16">
        <v>212088960</v>
      </c>
      <c r="S35" s="16">
        <v>542042511</v>
      </c>
      <c r="T35" s="16">
        <v>4287707945</v>
      </c>
      <c r="U35" s="16">
        <v>585450729</v>
      </c>
      <c r="V35" s="16">
        <v>2270095304</v>
      </c>
      <c r="W35" s="9">
        <v>230517000</v>
      </c>
    </row>
    <row r="36" spans="1:23" ht="13.5" x14ac:dyDescent="0.25">
      <c r="A36" s="20" t="s">
        <v>128</v>
      </c>
      <c r="B36" s="16">
        <v>562149168</v>
      </c>
      <c r="C36" s="16">
        <v>2551637031</v>
      </c>
      <c r="D36" s="16">
        <v>7349868584</v>
      </c>
      <c r="E36" s="16">
        <v>259553738</v>
      </c>
      <c r="F36" s="16">
        <v>1212357874</v>
      </c>
      <c r="G36" s="16">
        <v>368318970</v>
      </c>
      <c r="H36" s="16">
        <v>234283992</v>
      </c>
      <c r="I36" s="16">
        <v>1338637013</v>
      </c>
      <c r="J36" s="16">
        <v>1179094502</v>
      </c>
      <c r="K36" s="16">
        <v>505170419</v>
      </c>
      <c r="L36" s="16">
        <v>511465921</v>
      </c>
      <c r="M36" s="16">
        <v>892368413</v>
      </c>
      <c r="N36" s="16">
        <v>570434364</v>
      </c>
      <c r="O36" s="16">
        <v>233378486</v>
      </c>
      <c r="P36" s="16">
        <v>360261107</v>
      </c>
      <c r="Q36" s="16">
        <v>351695006</v>
      </c>
      <c r="R36" s="16">
        <v>212088960</v>
      </c>
      <c r="S36" s="16">
        <v>542042511</v>
      </c>
      <c r="T36" s="16">
        <v>4287707945</v>
      </c>
      <c r="U36" s="16">
        <v>585450729</v>
      </c>
      <c r="V36" s="16">
        <v>2270095304</v>
      </c>
      <c r="W36" s="9">
        <v>230517000</v>
      </c>
    </row>
    <row r="37" spans="1:23" ht="13.5" x14ac:dyDescent="0.25">
      <c r="A37" s="20" t="s">
        <v>129</v>
      </c>
      <c r="B37" s="16">
        <v>232133426</v>
      </c>
      <c r="C37" s="16">
        <v>1071287342</v>
      </c>
      <c r="D37" s="16">
        <v>2257195206</v>
      </c>
      <c r="E37" s="16">
        <v>67676146</v>
      </c>
      <c r="F37" s="16">
        <v>1216938570</v>
      </c>
      <c r="G37" s="16">
        <v>120700811</v>
      </c>
      <c r="H37" s="16">
        <v>90020031</v>
      </c>
      <c r="I37" s="16">
        <v>114327510</v>
      </c>
      <c r="J37" s="16">
        <v>377370248</v>
      </c>
      <c r="K37" s="16">
        <v>4853934</v>
      </c>
      <c r="L37" s="16">
        <v>156815358</v>
      </c>
      <c r="M37" s="16">
        <v>470822600</v>
      </c>
      <c r="N37" s="16">
        <v>287935094</v>
      </c>
      <c r="O37" s="16">
        <v>81773747</v>
      </c>
      <c r="P37" s="16">
        <v>140721666</v>
      </c>
      <c r="Q37" s="16">
        <v>133105095</v>
      </c>
      <c r="R37" s="16">
        <v>100751763</v>
      </c>
      <c r="S37" s="16">
        <v>221882936</v>
      </c>
      <c r="T37" s="16">
        <v>1342782835</v>
      </c>
      <c r="U37" s="16">
        <v>164804800</v>
      </c>
      <c r="V37" s="16">
        <v>1166466102</v>
      </c>
      <c r="W37" s="9">
        <v>118849702</v>
      </c>
    </row>
    <row r="38" spans="1:23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6"/>
    </row>
    <row r="39" spans="1:23" ht="13.5" x14ac:dyDescent="0.25">
      <c r="A39" s="20" t="s">
        <v>130</v>
      </c>
      <c r="B39" s="15">
        <f>+B36-B35</f>
        <v>0</v>
      </c>
      <c r="C39" s="15">
        <f t="shared" ref="C39:W39" si="13">+C36-C35</f>
        <v>0</v>
      </c>
      <c r="D39" s="15">
        <f t="shared" si="13"/>
        <v>0</v>
      </c>
      <c r="E39" s="15">
        <f t="shared" si="13"/>
        <v>0</v>
      </c>
      <c r="F39" s="15">
        <f t="shared" si="13"/>
        <v>0</v>
      </c>
      <c r="G39" s="15">
        <f t="shared" si="13"/>
        <v>0</v>
      </c>
      <c r="H39" s="15">
        <f t="shared" si="13"/>
        <v>0</v>
      </c>
      <c r="I39" s="15">
        <f t="shared" si="13"/>
        <v>0</v>
      </c>
      <c r="J39" s="15">
        <f t="shared" si="13"/>
        <v>0</v>
      </c>
      <c r="K39" s="15">
        <f t="shared" si="13"/>
        <v>0</v>
      </c>
      <c r="L39" s="15">
        <f t="shared" si="13"/>
        <v>0</v>
      </c>
      <c r="M39" s="15">
        <f t="shared" si="13"/>
        <v>0</v>
      </c>
      <c r="N39" s="15">
        <f t="shared" si="13"/>
        <v>0</v>
      </c>
      <c r="O39" s="15">
        <f t="shared" si="13"/>
        <v>0</v>
      </c>
      <c r="P39" s="15">
        <f t="shared" si="13"/>
        <v>0</v>
      </c>
      <c r="Q39" s="15">
        <f t="shared" si="13"/>
        <v>0</v>
      </c>
      <c r="R39" s="15">
        <f t="shared" si="13"/>
        <v>0</v>
      </c>
      <c r="S39" s="15">
        <f t="shared" si="13"/>
        <v>0</v>
      </c>
      <c r="T39" s="15">
        <f t="shared" si="13"/>
        <v>0</v>
      </c>
      <c r="U39" s="15">
        <f t="shared" si="13"/>
        <v>0</v>
      </c>
      <c r="V39" s="15">
        <f t="shared" si="13"/>
        <v>0</v>
      </c>
      <c r="W39" s="8">
        <f t="shared" si="13"/>
        <v>0</v>
      </c>
    </row>
    <row r="40" spans="1:23" ht="13.5" x14ac:dyDescent="0.25">
      <c r="A40" s="20" t="s">
        <v>122</v>
      </c>
      <c r="B40" s="15">
        <f>+B37-B35</f>
        <v>-330015742</v>
      </c>
      <c r="C40" s="15">
        <f t="shared" ref="C40:W40" si="14">+C37-C35</f>
        <v>-1480349689</v>
      </c>
      <c r="D40" s="15">
        <f t="shared" si="14"/>
        <v>-5092673378</v>
      </c>
      <c r="E40" s="15">
        <f t="shared" si="14"/>
        <v>-191877592</v>
      </c>
      <c r="F40" s="15">
        <f t="shared" si="14"/>
        <v>4580696</v>
      </c>
      <c r="G40" s="15">
        <f t="shared" si="14"/>
        <v>-247618159</v>
      </c>
      <c r="H40" s="15">
        <f t="shared" si="14"/>
        <v>-144263961</v>
      </c>
      <c r="I40" s="15">
        <f t="shared" si="14"/>
        <v>-1224309503</v>
      </c>
      <c r="J40" s="15">
        <f t="shared" si="14"/>
        <v>-801724254</v>
      </c>
      <c r="K40" s="15">
        <f t="shared" si="14"/>
        <v>-500316485</v>
      </c>
      <c r="L40" s="15">
        <f t="shared" si="14"/>
        <v>-354650563</v>
      </c>
      <c r="M40" s="15">
        <f t="shared" si="14"/>
        <v>-421545813</v>
      </c>
      <c r="N40" s="15">
        <f t="shared" si="14"/>
        <v>-282499270</v>
      </c>
      <c r="O40" s="15">
        <f t="shared" si="14"/>
        <v>-151604739</v>
      </c>
      <c r="P40" s="15">
        <f t="shared" si="14"/>
        <v>-219539441</v>
      </c>
      <c r="Q40" s="15">
        <f t="shared" si="14"/>
        <v>-218589911</v>
      </c>
      <c r="R40" s="15">
        <f t="shared" si="14"/>
        <v>-111337197</v>
      </c>
      <c r="S40" s="15">
        <f t="shared" si="14"/>
        <v>-320159575</v>
      </c>
      <c r="T40" s="15">
        <f t="shared" si="14"/>
        <v>-2944925110</v>
      </c>
      <c r="U40" s="15">
        <f t="shared" si="14"/>
        <v>-420645929</v>
      </c>
      <c r="V40" s="15">
        <f t="shared" si="14"/>
        <v>-1103629202</v>
      </c>
      <c r="W40" s="8">
        <f t="shared" si="14"/>
        <v>-111667298</v>
      </c>
    </row>
    <row r="41" spans="1:23" ht="13.5" x14ac:dyDescent="0.25">
      <c r="A41" s="20" t="s">
        <v>123</v>
      </c>
      <c r="B41" s="15">
        <f>+B37-B36</f>
        <v>-330015742</v>
      </c>
      <c r="C41" s="15">
        <f t="shared" ref="C41:W41" si="15">+C37-C36</f>
        <v>-1480349689</v>
      </c>
      <c r="D41" s="15">
        <f t="shared" si="15"/>
        <v>-5092673378</v>
      </c>
      <c r="E41" s="15">
        <f t="shared" si="15"/>
        <v>-191877592</v>
      </c>
      <c r="F41" s="15">
        <f t="shared" si="15"/>
        <v>4580696</v>
      </c>
      <c r="G41" s="15">
        <f t="shared" si="15"/>
        <v>-247618159</v>
      </c>
      <c r="H41" s="15">
        <f t="shared" si="15"/>
        <v>-144263961</v>
      </c>
      <c r="I41" s="15">
        <f t="shared" si="15"/>
        <v>-1224309503</v>
      </c>
      <c r="J41" s="15">
        <f t="shared" si="15"/>
        <v>-801724254</v>
      </c>
      <c r="K41" s="15">
        <f t="shared" si="15"/>
        <v>-500316485</v>
      </c>
      <c r="L41" s="15">
        <f t="shared" si="15"/>
        <v>-354650563</v>
      </c>
      <c r="M41" s="15">
        <f t="shared" si="15"/>
        <v>-421545813</v>
      </c>
      <c r="N41" s="15">
        <f t="shared" si="15"/>
        <v>-282499270</v>
      </c>
      <c r="O41" s="15">
        <f t="shared" si="15"/>
        <v>-151604739</v>
      </c>
      <c r="P41" s="15">
        <f t="shared" si="15"/>
        <v>-219539441</v>
      </c>
      <c r="Q41" s="15">
        <f t="shared" si="15"/>
        <v>-218589911</v>
      </c>
      <c r="R41" s="15">
        <f t="shared" si="15"/>
        <v>-111337197</v>
      </c>
      <c r="S41" s="15">
        <f t="shared" si="15"/>
        <v>-320159575</v>
      </c>
      <c r="T41" s="15">
        <f t="shared" si="15"/>
        <v>-2944925110</v>
      </c>
      <c r="U41" s="15">
        <f t="shared" si="15"/>
        <v>-420645929</v>
      </c>
      <c r="V41" s="15">
        <f t="shared" si="15"/>
        <v>-1103629202</v>
      </c>
      <c r="W41" s="8">
        <f t="shared" si="15"/>
        <v>-111667298</v>
      </c>
    </row>
    <row r="42" spans="1:23" ht="13.5" x14ac:dyDescent="0.25">
      <c r="A42" s="20" t="s">
        <v>124</v>
      </c>
      <c r="B42" s="17">
        <f>IF(B35=0,0,B37*100/B35)</f>
        <v>41.29391969499455</v>
      </c>
      <c r="C42" s="17">
        <f t="shared" ref="C42:W42" si="16">IF(C35=0,0,C37*100/C35)</f>
        <v>41.984315519208344</v>
      </c>
      <c r="D42" s="17">
        <f t="shared" si="16"/>
        <v>30.710687955886858</v>
      </c>
      <c r="E42" s="17">
        <f t="shared" si="16"/>
        <v>26.074040205115445</v>
      </c>
      <c r="F42" s="17">
        <f t="shared" si="16"/>
        <v>100.37783364947238</v>
      </c>
      <c r="G42" s="17">
        <f t="shared" si="16"/>
        <v>32.77072886036796</v>
      </c>
      <c r="H42" s="17">
        <f t="shared" si="16"/>
        <v>38.423466422750728</v>
      </c>
      <c r="I42" s="17">
        <f t="shared" si="16"/>
        <v>8.5405908315490446</v>
      </c>
      <c r="J42" s="17">
        <f t="shared" si="16"/>
        <v>32.005089274854406</v>
      </c>
      <c r="K42" s="17">
        <f t="shared" si="16"/>
        <v>0.9608507975602586</v>
      </c>
      <c r="L42" s="17">
        <f t="shared" si="16"/>
        <v>30.659981742947835</v>
      </c>
      <c r="M42" s="17">
        <f t="shared" si="16"/>
        <v>52.761011387345015</v>
      </c>
      <c r="N42" s="17">
        <f t="shared" si="16"/>
        <v>50.47646358135605</v>
      </c>
      <c r="O42" s="17">
        <f t="shared" si="16"/>
        <v>35.039111102983163</v>
      </c>
      <c r="P42" s="17">
        <f t="shared" si="16"/>
        <v>39.061020816771098</v>
      </c>
      <c r="Q42" s="17">
        <f t="shared" si="16"/>
        <v>37.846740138243533</v>
      </c>
      <c r="R42" s="17">
        <f t="shared" si="16"/>
        <v>47.504482552981543</v>
      </c>
      <c r="S42" s="17">
        <f t="shared" si="16"/>
        <v>40.934600422880855</v>
      </c>
      <c r="T42" s="17">
        <f t="shared" si="16"/>
        <v>31.317031202319914</v>
      </c>
      <c r="U42" s="17">
        <f t="shared" si="16"/>
        <v>28.150071703130461</v>
      </c>
      <c r="V42" s="17">
        <f t="shared" si="16"/>
        <v>51.384014580561413</v>
      </c>
      <c r="W42" s="10">
        <f t="shared" si="16"/>
        <v>51.557890307439365</v>
      </c>
    </row>
    <row r="43" spans="1:23" ht="13.5" x14ac:dyDescent="0.25">
      <c r="A43" s="20" t="s">
        <v>125</v>
      </c>
      <c r="B43" s="17">
        <f>IF(B36=0,0,B37*100/B36)</f>
        <v>41.29391969499455</v>
      </c>
      <c r="C43" s="17">
        <f t="shared" ref="C43:W43" si="17">IF(C36=0,0,C37*100/C36)</f>
        <v>41.984315519208344</v>
      </c>
      <c r="D43" s="17">
        <f t="shared" si="17"/>
        <v>30.710687955886858</v>
      </c>
      <c r="E43" s="17">
        <f t="shared" si="17"/>
        <v>26.074040205115445</v>
      </c>
      <c r="F43" s="17">
        <f t="shared" si="17"/>
        <v>100.37783364947238</v>
      </c>
      <c r="G43" s="17">
        <f t="shared" si="17"/>
        <v>32.77072886036796</v>
      </c>
      <c r="H43" s="17">
        <f t="shared" si="17"/>
        <v>38.423466422750728</v>
      </c>
      <c r="I43" s="17">
        <f t="shared" si="17"/>
        <v>8.5405908315490446</v>
      </c>
      <c r="J43" s="17">
        <f t="shared" si="17"/>
        <v>32.005089274854406</v>
      </c>
      <c r="K43" s="17">
        <f t="shared" si="17"/>
        <v>0.9608507975602586</v>
      </c>
      <c r="L43" s="17">
        <f t="shared" si="17"/>
        <v>30.659981742947835</v>
      </c>
      <c r="M43" s="17">
        <f t="shared" si="17"/>
        <v>52.761011387345015</v>
      </c>
      <c r="N43" s="17">
        <f t="shared" si="17"/>
        <v>50.47646358135605</v>
      </c>
      <c r="O43" s="17">
        <f t="shared" si="17"/>
        <v>35.039111102983163</v>
      </c>
      <c r="P43" s="17">
        <f t="shared" si="17"/>
        <v>39.061020816771098</v>
      </c>
      <c r="Q43" s="17">
        <f t="shared" si="17"/>
        <v>37.846740138243533</v>
      </c>
      <c r="R43" s="17">
        <f t="shared" si="17"/>
        <v>47.504482552981543</v>
      </c>
      <c r="S43" s="17">
        <f t="shared" si="17"/>
        <v>40.934600422880855</v>
      </c>
      <c r="T43" s="17">
        <f t="shared" si="17"/>
        <v>31.317031202319914</v>
      </c>
      <c r="U43" s="17">
        <f t="shared" si="17"/>
        <v>28.150071703130461</v>
      </c>
      <c r="V43" s="17">
        <f t="shared" si="17"/>
        <v>51.384014580561413</v>
      </c>
      <c r="W43" s="10">
        <f t="shared" si="17"/>
        <v>51.557890307439365</v>
      </c>
    </row>
    <row r="44" spans="1:23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6"/>
    </row>
    <row r="45" spans="1:23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6"/>
    </row>
    <row r="46" spans="1:23" ht="13.5" x14ac:dyDescent="0.25">
      <c r="A46" s="20" t="s">
        <v>127</v>
      </c>
      <c r="B46" s="16">
        <v>196201996</v>
      </c>
      <c r="C46" s="16">
        <v>732905682</v>
      </c>
      <c r="D46" s="16">
        <v>999363845</v>
      </c>
      <c r="E46" s="16">
        <v>78381131</v>
      </c>
      <c r="F46" s="16">
        <v>324468862</v>
      </c>
      <c r="G46" s="16">
        <v>267244673</v>
      </c>
      <c r="H46" s="16">
        <v>121346352</v>
      </c>
      <c r="I46" s="16">
        <v>116220507</v>
      </c>
      <c r="J46" s="16">
        <v>472537933</v>
      </c>
      <c r="K46" s="16">
        <v>236931994</v>
      </c>
      <c r="L46" s="16">
        <v>210522889</v>
      </c>
      <c r="M46" s="16">
        <v>473500568</v>
      </c>
      <c r="N46" s="16">
        <v>224926000</v>
      </c>
      <c r="O46" s="16">
        <v>90923100</v>
      </c>
      <c r="P46" s="16">
        <v>157646982</v>
      </c>
      <c r="Q46" s="16">
        <v>94685973</v>
      </c>
      <c r="R46" s="16">
        <v>74532888</v>
      </c>
      <c r="S46" s="16">
        <v>173844275</v>
      </c>
      <c r="T46" s="16">
        <v>827407939</v>
      </c>
      <c r="U46" s="16">
        <v>133266658</v>
      </c>
      <c r="V46" s="16">
        <v>626584379</v>
      </c>
      <c r="W46" s="9">
        <v>138127889</v>
      </c>
    </row>
    <row r="47" spans="1:23" ht="13.5" x14ac:dyDescent="0.25">
      <c r="A47" s="20" t="s">
        <v>128</v>
      </c>
      <c r="B47" s="16">
        <v>196201996</v>
      </c>
      <c r="C47" s="16">
        <v>732905682</v>
      </c>
      <c r="D47" s="16">
        <v>999363845</v>
      </c>
      <c r="E47" s="16">
        <v>78381131</v>
      </c>
      <c r="F47" s="16">
        <v>324468862</v>
      </c>
      <c r="G47" s="16">
        <v>267244673</v>
      </c>
      <c r="H47" s="16">
        <v>121346352</v>
      </c>
      <c r="I47" s="16">
        <v>116220507</v>
      </c>
      <c r="J47" s="16">
        <v>472537933</v>
      </c>
      <c r="K47" s="16">
        <v>236931994</v>
      </c>
      <c r="L47" s="16">
        <v>210522889</v>
      </c>
      <c r="M47" s="16">
        <v>473500568</v>
      </c>
      <c r="N47" s="16">
        <v>224926000</v>
      </c>
      <c r="O47" s="16">
        <v>90923100</v>
      </c>
      <c r="P47" s="16">
        <v>157646982</v>
      </c>
      <c r="Q47" s="16">
        <v>94685973</v>
      </c>
      <c r="R47" s="16">
        <v>74532888</v>
      </c>
      <c r="S47" s="16">
        <v>173844275</v>
      </c>
      <c r="T47" s="16">
        <v>827407939</v>
      </c>
      <c r="U47" s="16">
        <v>133266658</v>
      </c>
      <c r="V47" s="16">
        <v>626584379</v>
      </c>
      <c r="W47" s="9">
        <v>138127889</v>
      </c>
    </row>
    <row r="48" spans="1:23" ht="13.5" x14ac:dyDescent="0.25">
      <c r="A48" s="20" t="s">
        <v>129</v>
      </c>
      <c r="B48" s="16">
        <v>90396285</v>
      </c>
      <c r="C48" s="16">
        <v>369666402</v>
      </c>
      <c r="D48" s="16">
        <v>450432251</v>
      </c>
      <c r="E48" s="16">
        <v>30418029</v>
      </c>
      <c r="F48" s="16">
        <v>162913291</v>
      </c>
      <c r="G48" s="16">
        <v>92673847</v>
      </c>
      <c r="H48" s="16">
        <v>45930425</v>
      </c>
      <c r="I48" s="16">
        <v>48315658</v>
      </c>
      <c r="J48" s="16">
        <v>232063264</v>
      </c>
      <c r="K48" s="16">
        <v>4779516</v>
      </c>
      <c r="L48" s="16">
        <v>93249227</v>
      </c>
      <c r="M48" s="16">
        <v>220499407</v>
      </c>
      <c r="N48" s="16">
        <v>126980474</v>
      </c>
      <c r="O48" s="16">
        <v>34200028</v>
      </c>
      <c r="P48" s="16">
        <v>50733404</v>
      </c>
      <c r="Q48" s="16">
        <v>46249679</v>
      </c>
      <c r="R48" s="16">
        <v>36520637</v>
      </c>
      <c r="S48" s="16">
        <v>104715963</v>
      </c>
      <c r="T48" s="16">
        <v>385958793</v>
      </c>
      <c r="U48" s="16">
        <v>58368792</v>
      </c>
      <c r="V48" s="16">
        <v>304811870</v>
      </c>
      <c r="W48" s="9">
        <v>69004646</v>
      </c>
    </row>
    <row r="49" spans="1:23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6"/>
    </row>
    <row r="50" spans="1:23" ht="13.5" x14ac:dyDescent="0.25">
      <c r="A50" s="20" t="s">
        <v>132</v>
      </c>
      <c r="B50" s="15">
        <f>+B47-B46</f>
        <v>0</v>
      </c>
      <c r="C50" s="15">
        <f t="shared" ref="C50:W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0</v>
      </c>
      <c r="J50" s="15">
        <f t="shared" si="18"/>
        <v>0</v>
      </c>
      <c r="K50" s="15">
        <f t="shared" si="18"/>
        <v>0</v>
      </c>
      <c r="L50" s="15">
        <f t="shared" si="18"/>
        <v>0</v>
      </c>
      <c r="M50" s="15">
        <f t="shared" si="18"/>
        <v>0</v>
      </c>
      <c r="N50" s="15">
        <f t="shared" si="18"/>
        <v>0</v>
      </c>
      <c r="O50" s="15">
        <f t="shared" si="18"/>
        <v>0</v>
      </c>
      <c r="P50" s="15">
        <f t="shared" si="18"/>
        <v>0</v>
      </c>
      <c r="Q50" s="15">
        <f t="shared" si="18"/>
        <v>0</v>
      </c>
      <c r="R50" s="15">
        <f t="shared" si="18"/>
        <v>0</v>
      </c>
      <c r="S50" s="15">
        <f t="shared" si="18"/>
        <v>0</v>
      </c>
      <c r="T50" s="15">
        <f t="shared" si="18"/>
        <v>0</v>
      </c>
      <c r="U50" s="15">
        <f t="shared" si="18"/>
        <v>0</v>
      </c>
      <c r="V50" s="15">
        <f t="shared" si="18"/>
        <v>0</v>
      </c>
      <c r="W50" s="8">
        <f t="shared" si="18"/>
        <v>0</v>
      </c>
    </row>
    <row r="51" spans="1:23" ht="13.5" x14ac:dyDescent="0.25">
      <c r="A51" s="20" t="s">
        <v>122</v>
      </c>
      <c r="B51" s="15">
        <f>+B48-B46</f>
        <v>-105805711</v>
      </c>
      <c r="C51" s="15">
        <f t="shared" ref="C51:W51" si="19">+C48-C46</f>
        <v>-363239280</v>
      </c>
      <c r="D51" s="15">
        <f t="shared" si="19"/>
        <v>-548931594</v>
      </c>
      <c r="E51" s="15">
        <f t="shared" si="19"/>
        <v>-47963102</v>
      </c>
      <c r="F51" s="15">
        <f t="shared" si="19"/>
        <v>-161555571</v>
      </c>
      <c r="G51" s="15">
        <f t="shared" si="19"/>
        <v>-174570826</v>
      </c>
      <c r="H51" s="15">
        <f t="shared" si="19"/>
        <v>-75415927</v>
      </c>
      <c r="I51" s="15">
        <f t="shared" si="19"/>
        <v>-67904849</v>
      </c>
      <c r="J51" s="15">
        <f t="shared" si="19"/>
        <v>-240474669</v>
      </c>
      <c r="K51" s="15">
        <f t="shared" si="19"/>
        <v>-232152478</v>
      </c>
      <c r="L51" s="15">
        <f t="shared" si="19"/>
        <v>-117273662</v>
      </c>
      <c r="M51" s="15">
        <f t="shared" si="19"/>
        <v>-253001161</v>
      </c>
      <c r="N51" s="15">
        <f t="shared" si="19"/>
        <v>-97945526</v>
      </c>
      <c r="O51" s="15">
        <f t="shared" si="19"/>
        <v>-56723072</v>
      </c>
      <c r="P51" s="15">
        <f t="shared" si="19"/>
        <v>-106913578</v>
      </c>
      <c r="Q51" s="15">
        <f t="shared" si="19"/>
        <v>-48436294</v>
      </c>
      <c r="R51" s="15">
        <f t="shared" si="19"/>
        <v>-38012251</v>
      </c>
      <c r="S51" s="15">
        <f t="shared" si="19"/>
        <v>-69128312</v>
      </c>
      <c r="T51" s="15">
        <f t="shared" si="19"/>
        <v>-441449146</v>
      </c>
      <c r="U51" s="15">
        <f t="shared" si="19"/>
        <v>-74897866</v>
      </c>
      <c r="V51" s="15">
        <f t="shared" si="19"/>
        <v>-321772509</v>
      </c>
      <c r="W51" s="8">
        <f t="shared" si="19"/>
        <v>-69123243</v>
      </c>
    </row>
    <row r="52" spans="1:23" ht="13.5" x14ac:dyDescent="0.25">
      <c r="A52" s="20" t="s">
        <v>123</v>
      </c>
      <c r="B52" s="15">
        <f>+B48-B47</f>
        <v>-105805711</v>
      </c>
      <c r="C52" s="15">
        <f t="shared" ref="C52:W52" si="20">+C48-C47</f>
        <v>-363239280</v>
      </c>
      <c r="D52" s="15">
        <f t="shared" si="20"/>
        <v>-548931594</v>
      </c>
      <c r="E52" s="15">
        <f t="shared" si="20"/>
        <v>-47963102</v>
      </c>
      <c r="F52" s="15">
        <f t="shared" si="20"/>
        <v>-161555571</v>
      </c>
      <c r="G52" s="15">
        <f t="shared" si="20"/>
        <v>-174570826</v>
      </c>
      <c r="H52" s="15">
        <f t="shared" si="20"/>
        <v>-75415927</v>
      </c>
      <c r="I52" s="15">
        <f t="shared" si="20"/>
        <v>-67904849</v>
      </c>
      <c r="J52" s="15">
        <f t="shared" si="20"/>
        <v>-240474669</v>
      </c>
      <c r="K52" s="15">
        <f t="shared" si="20"/>
        <v>-232152478</v>
      </c>
      <c r="L52" s="15">
        <f t="shared" si="20"/>
        <v>-117273662</v>
      </c>
      <c r="M52" s="15">
        <f t="shared" si="20"/>
        <v>-253001161</v>
      </c>
      <c r="N52" s="15">
        <f t="shared" si="20"/>
        <v>-97945526</v>
      </c>
      <c r="O52" s="15">
        <f t="shared" si="20"/>
        <v>-56723072</v>
      </c>
      <c r="P52" s="15">
        <f t="shared" si="20"/>
        <v>-106913578</v>
      </c>
      <c r="Q52" s="15">
        <f t="shared" si="20"/>
        <v>-48436294</v>
      </c>
      <c r="R52" s="15">
        <f t="shared" si="20"/>
        <v>-38012251</v>
      </c>
      <c r="S52" s="15">
        <f t="shared" si="20"/>
        <v>-69128312</v>
      </c>
      <c r="T52" s="15">
        <f t="shared" si="20"/>
        <v>-441449146</v>
      </c>
      <c r="U52" s="15">
        <f t="shared" si="20"/>
        <v>-74897866</v>
      </c>
      <c r="V52" s="15">
        <f t="shared" si="20"/>
        <v>-321772509</v>
      </c>
      <c r="W52" s="8">
        <f t="shared" si="20"/>
        <v>-69123243</v>
      </c>
    </row>
    <row r="53" spans="1:23" ht="13.5" x14ac:dyDescent="0.25">
      <c r="A53" s="20" t="s">
        <v>124</v>
      </c>
      <c r="B53" s="17">
        <f>IF(B46=0,0,B48*100/B46)</f>
        <v>46.073071040520915</v>
      </c>
      <c r="C53" s="17">
        <f t="shared" ref="C53:W53" si="21">IF(C46=0,0,C48*100/C46)</f>
        <v>50.438468561361212</v>
      </c>
      <c r="D53" s="17">
        <f t="shared" si="21"/>
        <v>45.071897813153328</v>
      </c>
      <c r="E53" s="17">
        <f t="shared" si="21"/>
        <v>38.807846495606192</v>
      </c>
      <c r="F53" s="17">
        <f t="shared" si="21"/>
        <v>50.209221925276765</v>
      </c>
      <c r="G53" s="17">
        <f t="shared" si="21"/>
        <v>34.677528258907522</v>
      </c>
      <c r="H53" s="17">
        <f t="shared" si="21"/>
        <v>37.850684625443044</v>
      </c>
      <c r="I53" s="17">
        <f t="shared" si="21"/>
        <v>41.572403396932351</v>
      </c>
      <c r="J53" s="17">
        <f t="shared" si="21"/>
        <v>49.109975685274776</v>
      </c>
      <c r="K53" s="17">
        <f t="shared" si="21"/>
        <v>2.0172522584687318</v>
      </c>
      <c r="L53" s="17">
        <f t="shared" si="21"/>
        <v>44.294103811201261</v>
      </c>
      <c r="M53" s="17">
        <f t="shared" si="21"/>
        <v>46.567928721048546</v>
      </c>
      <c r="N53" s="17">
        <f t="shared" si="21"/>
        <v>56.454333425215403</v>
      </c>
      <c r="O53" s="17">
        <f t="shared" si="21"/>
        <v>37.614234446471798</v>
      </c>
      <c r="P53" s="17">
        <f t="shared" si="21"/>
        <v>32.181652548223219</v>
      </c>
      <c r="Q53" s="17">
        <f t="shared" si="21"/>
        <v>48.845333194178615</v>
      </c>
      <c r="R53" s="17">
        <f t="shared" si="21"/>
        <v>48.999358511372861</v>
      </c>
      <c r="S53" s="17">
        <f t="shared" si="21"/>
        <v>60.23549696991747</v>
      </c>
      <c r="T53" s="17">
        <f t="shared" si="21"/>
        <v>46.646735522802373</v>
      </c>
      <c r="U53" s="17">
        <f t="shared" si="21"/>
        <v>43.798496094949719</v>
      </c>
      <c r="V53" s="17">
        <f t="shared" si="21"/>
        <v>48.646579808846461</v>
      </c>
      <c r="W53" s="10">
        <f t="shared" si="21"/>
        <v>49.95706985719589</v>
      </c>
    </row>
    <row r="54" spans="1:23" ht="13.5" x14ac:dyDescent="0.25">
      <c r="A54" s="20" t="s">
        <v>125</v>
      </c>
      <c r="B54" s="17">
        <f>IF(B47=0,0,B48*100/B47)</f>
        <v>46.073071040520915</v>
      </c>
      <c r="C54" s="17">
        <f t="shared" ref="C54:W54" si="22">IF(C47=0,0,C48*100/C47)</f>
        <v>50.438468561361212</v>
      </c>
      <c r="D54" s="17">
        <f t="shared" si="22"/>
        <v>45.071897813153328</v>
      </c>
      <c r="E54" s="17">
        <f t="shared" si="22"/>
        <v>38.807846495606192</v>
      </c>
      <c r="F54" s="17">
        <f t="shared" si="22"/>
        <v>50.209221925276765</v>
      </c>
      <c r="G54" s="17">
        <f t="shared" si="22"/>
        <v>34.677528258907522</v>
      </c>
      <c r="H54" s="17">
        <f t="shared" si="22"/>
        <v>37.850684625443044</v>
      </c>
      <c r="I54" s="17">
        <f t="shared" si="22"/>
        <v>41.572403396932351</v>
      </c>
      <c r="J54" s="17">
        <f t="shared" si="22"/>
        <v>49.109975685274776</v>
      </c>
      <c r="K54" s="17">
        <f t="shared" si="22"/>
        <v>2.0172522584687318</v>
      </c>
      <c r="L54" s="17">
        <f t="shared" si="22"/>
        <v>44.294103811201261</v>
      </c>
      <c r="M54" s="17">
        <f t="shared" si="22"/>
        <v>46.567928721048546</v>
      </c>
      <c r="N54" s="17">
        <f t="shared" si="22"/>
        <v>56.454333425215403</v>
      </c>
      <c r="O54" s="17">
        <f t="shared" si="22"/>
        <v>37.614234446471798</v>
      </c>
      <c r="P54" s="17">
        <f t="shared" si="22"/>
        <v>32.181652548223219</v>
      </c>
      <c r="Q54" s="17">
        <f t="shared" si="22"/>
        <v>48.845333194178615</v>
      </c>
      <c r="R54" s="17">
        <f t="shared" si="22"/>
        <v>48.999358511372861</v>
      </c>
      <c r="S54" s="17">
        <f t="shared" si="22"/>
        <v>60.23549696991747</v>
      </c>
      <c r="T54" s="17">
        <f t="shared" si="22"/>
        <v>46.646735522802373</v>
      </c>
      <c r="U54" s="17">
        <f t="shared" si="22"/>
        <v>43.798496094949719</v>
      </c>
      <c r="V54" s="17">
        <f t="shared" si="22"/>
        <v>48.646579808846461</v>
      </c>
      <c r="W54" s="10">
        <f t="shared" si="22"/>
        <v>49.95706985719589</v>
      </c>
    </row>
    <row r="55" spans="1:23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6"/>
    </row>
    <row r="56" spans="1:23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6"/>
    </row>
    <row r="57" spans="1:23" ht="13.5" x14ac:dyDescent="0.25">
      <c r="A57" s="20" t="s">
        <v>127</v>
      </c>
      <c r="B57" s="16">
        <v>190134137</v>
      </c>
      <c r="C57" s="16">
        <v>361808000</v>
      </c>
      <c r="D57" s="16">
        <v>614997558</v>
      </c>
      <c r="E57" s="16">
        <v>56886349</v>
      </c>
      <c r="F57" s="16">
        <v>244590790</v>
      </c>
      <c r="G57" s="16">
        <v>41440000</v>
      </c>
      <c r="H57" s="16">
        <v>25740012</v>
      </c>
      <c r="I57" s="16">
        <v>100910176</v>
      </c>
      <c r="J57" s="16">
        <v>109599464</v>
      </c>
      <c r="K57" s="16">
        <v>129399000</v>
      </c>
      <c r="L57" s="16">
        <v>39700032</v>
      </c>
      <c r="M57" s="16">
        <v>391343900</v>
      </c>
      <c r="N57" s="16">
        <v>27506403</v>
      </c>
      <c r="O57" s="16">
        <v>23531020</v>
      </c>
      <c r="P57" s="16">
        <v>63856150</v>
      </c>
      <c r="Q57" s="16">
        <v>16298000</v>
      </c>
      <c r="R57" s="16">
        <v>41692584</v>
      </c>
      <c r="S57" s="16">
        <v>47555000</v>
      </c>
      <c r="T57" s="16">
        <v>231469401</v>
      </c>
      <c r="U57" s="16">
        <v>94259738</v>
      </c>
      <c r="V57" s="16">
        <v>189041750</v>
      </c>
      <c r="W57" s="9">
        <v>39450000</v>
      </c>
    </row>
    <row r="58" spans="1:23" ht="13.5" x14ac:dyDescent="0.25">
      <c r="A58" s="20" t="s">
        <v>128</v>
      </c>
      <c r="B58" s="16">
        <v>190134137</v>
      </c>
      <c r="C58" s="16">
        <v>361808000</v>
      </c>
      <c r="D58" s="16">
        <v>614997558</v>
      </c>
      <c r="E58" s="16">
        <v>56886349</v>
      </c>
      <c r="F58" s="16">
        <v>244590790</v>
      </c>
      <c r="G58" s="16">
        <v>41440000</v>
      </c>
      <c r="H58" s="16">
        <v>25740012</v>
      </c>
      <c r="I58" s="16">
        <v>100910176</v>
      </c>
      <c r="J58" s="16">
        <v>109599464</v>
      </c>
      <c r="K58" s="16">
        <v>129399000</v>
      </c>
      <c r="L58" s="16">
        <v>39700032</v>
      </c>
      <c r="M58" s="16">
        <v>391343900</v>
      </c>
      <c r="N58" s="16">
        <v>27506403</v>
      </c>
      <c r="O58" s="16">
        <v>23531020</v>
      </c>
      <c r="P58" s="16">
        <v>63856150</v>
      </c>
      <c r="Q58" s="16">
        <v>16298000</v>
      </c>
      <c r="R58" s="16">
        <v>41692584</v>
      </c>
      <c r="S58" s="16">
        <v>47555000</v>
      </c>
      <c r="T58" s="16">
        <v>231469401</v>
      </c>
      <c r="U58" s="16">
        <v>94259738</v>
      </c>
      <c r="V58" s="16">
        <v>189041750</v>
      </c>
      <c r="W58" s="9">
        <v>39450000</v>
      </c>
    </row>
    <row r="59" spans="1:23" ht="13.5" x14ac:dyDescent="0.25">
      <c r="A59" s="20" t="s">
        <v>129</v>
      </c>
      <c r="B59" s="16">
        <v>103234485</v>
      </c>
      <c r="C59" s="16">
        <v>162150500</v>
      </c>
      <c r="D59" s="16">
        <v>121174292</v>
      </c>
      <c r="E59" s="16">
        <v>25838546</v>
      </c>
      <c r="F59" s="16">
        <v>108427480</v>
      </c>
      <c r="G59" s="16">
        <v>1031929</v>
      </c>
      <c r="H59" s="16">
        <v>19821594</v>
      </c>
      <c r="I59" s="16">
        <v>18274956</v>
      </c>
      <c r="J59" s="16">
        <v>67059809</v>
      </c>
      <c r="K59" s="16">
        <v>12099664</v>
      </c>
      <c r="L59" s="16">
        <v>1883191</v>
      </c>
      <c r="M59" s="16">
        <v>144708607</v>
      </c>
      <c r="N59" s="16">
        <v>22321550</v>
      </c>
      <c r="O59" s="16">
        <v>4450169</v>
      </c>
      <c r="P59" s="16">
        <v>34836753</v>
      </c>
      <c r="Q59" s="16">
        <v>42851234</v>
      </c>
      <c r="R59" s="16">
        <v>769918</v>
      </c>
      <c r="S59" s="16">
        <v>136801800</v>
      </c>
      <c r="T59" s="16">
        <v>50463591</v>
      </c>
      <c r="U59" s="16">
        <v>36515832</v>
      </c>
      <c r="V59" s="16">
        <v>86601372</v>
      </c>
      <c r="W59" s="9">
        <v>4777658</v>
      </c>
    </row>
    <row r="60" spans="1:23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6"/>
    </row>
    <row r="61" spans="1:23" ht="13.5" x14ac:dyDescent="0.25">
      <c r="A61" s="20" t="s">
        <v>134</v>
      </c>
      <c r="B61" s="15">
        <f>+B58-B57</f>
        <v>0</v>
      </c>
      <c r="C61" s="15">
        <f t="shared" ref="C61:W61" si="23">+C58-C57</f>
        <v>0</v>
      </c>
      <c r="D61" s="15">
        <f t="shared" si="23"/>
        <v>0</v>
      </c>
      <c r="E61" s="15">
        <f t="shared" si="23"/>
        <v>0</v>
      </c>
      <c r="F61" s="15">
        <f t="shared" si="23"/>
        <v>0</v>
      </c>
      <c r="G61" s="15">
        <f t="shared" si="23"/>
        <v>0</v>
      </c>
      <c r="H61" s="15">
        <f t="shared" si="23"/>
        <v>0</v>
      </c>
      <c r="I61" s="15">
        <f t="shared" si="23"/>
        <v>0</v>
      </c>
      <c r="J61" s="15">
        <f t="shared" si="23"/>
        <v>0</v>
      </c>
      <c r="K61" s="15">
        <f t="shared" si="23"/>
        <v>0</v>
      </c>
      <c r="L61" s="15">
        <f t="shared" si="23"/>
        <v>0</v>
      </c>
      <c r="M61" s="15">
        <f t="shared" si="23"/>
        <v>0</v>
      </c>
      <c r="N61" s="15">
        <f t="shared" si="23"/>
        <v>0</v>
      </c>
      <c r="O61" s="15">
        <f t="shared" si="23"/>
        <v>0</v>
      </c>
      <c r="P61" s="15">
        <f t="shared" si="23"/>
        <v>0</v>
      </c>
      <c r="Q61" s="15">
        <f t="shared" si="23"/>
        <v>0</v>
      </c>
      <c r="R61" s="15">
        <f t="shared" si="23"/>
        <v>0</v>
      </c>
      <c r="S61" s="15">
        <f t="shared" si="23"/>
        <v>0</v>
      </c>
      <c r="T61" s="15">
        <f t="shared" si="23"/>
        <v>0</v>
      </c>
      <c r="U61" s="15">
        <f t="shared" si="23"/>
        <v>0</v>
      </c>
      <c r="V61" s="15">
        <f t="shared" si="23"/>
        <v>0</v>
      </c>
      <c r="W61" s="8">
        <f t="shared" si="23"/>
        <v>0</v>
      </c>
    </row>
    <row r="62" spans="1:23" ht="13.5" x14ac:dyDescent="0.25">
      <c r="A62" s="20" t="s">
        <v>122</v>
      </c>
      <c r="B62" s="15">
        <f>+B59-B57</f>
        <v>-86899652</v>
      </c>
      <c r="C62" s="15">
        <f t="shared" ref="C62:W62" si="24">+C59-C57</f>
        <v>-199657500</v>
      </c>
      <c r="D62" s="15">
        <f t="shared" si="24"/>
        <v>-493823266</v>
      </c>
      <c r="E62" s="15">
        <f t="shared" si="24"/>
        <v>-31047803</v>
      </c>
      <c r="F62" s="15">
        <f t="shared" si="24"/>
        <v>-136163310</v>
      </c>
      <c r="G62" s="15">
        <f t="shared" si="24"/>
        <v>-40408071</v>
      </c>
      <c r="H62" s="15">
        <f t="shared" si="24"/>
        <v>-5918418</v>
      </c>
      <c r="I62" s="15">
        <f t="shared" si="24"/>
        <v>-82635220</v>
      </c>
      <c r="J62" s="15">
        <f t="shared" si="24"/>
        <v>-42539655</v>
      </c>
      <c r="K62" s="15">
        <f t="shared" si="24"/>
        <v>-117299336</v>
      </c>
      <c r="L62" s="15">
        <f t="shared" si="24"/>
        <v>-37816841</v>
      </c>
      <c r="M62" s="15">
        <f t="shared" si="24"/>
        <v>-246635293</v>
      </c>
      <c r="N62" s="15">
        <f t="shared" si="24"/>
        <v>-5184853</v>
      </c>
      <c r="O62" s="15">
        <f t="shared" si="24"/>
        <v>-19080851</v>
      </c>
      <c r="P62" s="15">
        <f t="shared" si="24"/>
        <v>-29019397</v>
      </c>
      <c r="Q62" s="15">
        <f t="shared" si="24"/>
        <v>26553234</v>
      </c>
      <c r="R62" s="15">
        <f t="shared" si="24"/>
        <v>-40922666</v>
      </c>
      <c r="S62" s="15">
        <f t="shared" si="24"/>
        <v>89246800</v>
      </c>
      <c r="T62" s="15">
        <f t="shared" si="24"/>
        <v>-181005810</v>
      </c>
      <c r="U62" s="15">
        <f t="shared" si="24"/>
        <v>-57743906</v>
      </c>
      <c r="V62" s="15">
        <f t="shared" si="24"/>
        <v>-102440378</v>
      </c>
      <c r="W62" s="8">
        <f t="shared" si="24"/>
        <v>-34672342</v>
      </c>
    </row>
    <row r="63" spans="1:23" ht="13.5" x14ac:dyDescent="0.25">
      <c r="A63" s="20" t="s">
        <v>123</v>
      </c>
      <c r="B63" s="15">
        <f>+B59-B58</f>
        <v>-86899652</v>
      </c>
      <c r="C63" s="15">
        <f t="shared" ref="C63:W63" si="25">+C59-C58</f>
        <v>-199657500</v>
      </c>
      <c r="D63" s="15">
        <f t="shared" si="25"/>
        <v>-493823266</v>
      </c>
      <c r="E63" s="15">
        <f t="shared" si="25"/>
        <v>-31047803</v>
      </c>
      <c r="F63" s="15">
        <f t="shared" si="25"/>
        <v>-136163310</v>
      </c>
      <c r="G63" s="15">
        <f t="shared" si="25"/>
        <v>-40408071</v>
      </c>
      <c r="H63" s="15">
        <f t="shared" si="25"/>
        <v>-5918418</v>
      </c>
      <c r="I63" s="15">
        <f t="shared" si="25"/>
        <v>-82635220</v>
      </c>
      <c r="J63" s="15">
        <f t="shared" si="25"/>
        <v>-42539655</v>
      </c>
      <c r="K63" s="15">
        <f t="shared" si="25"/>
        <v>-117299336</v>
      </c>
      <c r="L63" s="15">
        <f t="shared" si="25"/>
        <v>-37816841</v>
      </c>
      <c r="M63" s="15">
        <f t="shared" si="25"/>
        <v>-246635293</v>
      </c>
      <c r="N63" s="15">
        <f t="shared" si="25"/>
        <v>-5184853</v>
      </c>
      <c r="O63" s="15">
        <f t="shared" si="25"/>
        <v>-19080851</v>
      </c>
      <c r="P63" s="15">
        <f t="shared" si="25"/>
        <v>-29019397</v>
      </c>
      <c r="Q63" s="15">
        <f t="shared" si="25"/>
        <v>26553234</v>
      </c>
      <c r="R63" s="15">
        <f t="shared" si="25"/>
        <v>-40922666</v>
      </c>
      <c r="S63" s="15">
        <f t="shared" si="25"/>
        <v>89246800</v>
      </c>
      <c r="T63" s="15">
        <f t="shared" si="25"/>
        <v>-181005810</v>
      </c>
      <c r="U63" s="15">
        <f t="shared" si="25"/>
        <v>-57743906</v>
      </c>
      <c r="V63" s="15">
        <f t="shared" si="25"/>
        <v>-102440378</v>
      </c>
      <c r="W63" s="8">
        <f t="shared" si="25"/>
        <v>-34672342</v>
      </c>
    </row>
    <row r="64" spans="1:23" ht="13.5" x14ac:dyDescent="0.25">
      <c r="A64" s="20" t="s">
        <v>124</v>
      </c>
      <c r="B64" s="17">
        <f>IF(B57=0,0,B59*100/B57)</f>
        <v>54.29560763199509</v>
      </c>
      <c r="C64" s="17">
        <f t="shared" ref="C64:W64" si="26">IF(C57=0,0,C59*100/C57)</f>
        <v>44.816725998319548</v>
      </c>
      <c r="D64" s="17">
        <f t="shared" si="26"/>
        <v>19.703215146750225</v>
      </c>
      <c r="E64" s="17">
        <f t="shared" si="26"/>
        <v>45.421347044086097</v>
      </c>
      <c r="F64" s="17">
        <f t="shared" si="26"/>
        <v>44.330156503439888</v>
      </c>
      <c r="G64" s="17">
        <f t="shared" si="26"/>
        <v>2.4901761583011583</v>
      </c>
      <c r="H64" s="17">
        <f t="shared" si="26"/>
        <v>77.006933796301254</v>
      </c>
      <c r="I64" s="17">
        <f t="shared" si="26"/>
        <v>18.1101220158411</v>
      </c>
      <c r="J64" s="17">
        <f t="shared" si="26"/>
        <v>61.186256348844921</v>
      </c>
      <c r="K64" s="17">
        <f t="shared" si="26"/>
        <v>9.3506626790006102</v>
      </c>
      <c r="L64" s="17">
        <f t="shared" si="26"/>
        <v>4.7435503326546433</v>
      </c>
      <c r="M64" s="17">
        <f t="shared" si="26"/>
        <v>36.977350867101798</v>
      </c>
      <c r="N64" s="17">
        <f t="shared" si="26"/>
        <v>81.150377968358853</v>
      </c>
      <c r="O64" s="17">
        <f t="shared" si="26"/>
        <v>18.911925619883881</v>
      </c>
      <c r="P64" s="17">
        <f t="shared" si="26"/>
        <v>54.555047556108534</v>
      </c>
      <c r="Q64" s="17">
        <f t="shared" si="26"/>
        <v>262.92326665848572</v>
      </c>
      <c r="R64" s="17">
        <f t="shared" si="26"/>
        <v>1.8466545513226045</v>
      </c>
      <c r="S64" s="17">
        <f t="shared" si="26"/>
        <v>287.67069708758282</v>
      </c>
      <c r="T64" s="17">
        <f t="shared" si="26"/>
        <v>21.801409076960457</v>
      </c>
      <c r="U64" s="17">
        <f t="shared" si="26"/>
        <v>38.739585717923383</v>
      </c>
      <c r="V64" s="17">
        <f t="shared" si="26"/>
        <v>45.81071218394878</v>
      </c>
      <c r="W64" s="10">
        <f t="shared" si="26"/>
        <v>12.110666666666667</v>
      </c>
    </row>
    <row r="65" spans="1:23" ht="13.5" x14ac:dyDescent="0.25">
      <c r="A65" s="20" t="s">
        <v>125</v>
      </c>
      <c r="B65" s="17">
        <f>IF(B58=0,0,B59*100/B58)</f>
        <v>54.29560763199509</v>
      </c>
      <c r="C65" s="17">
        <f t="shared" ref="C65:W65" si="27">IF(C58=0,0,C59*100/C58)</f>
        <v>44.816725998319548</v>
      </c>
      <c r="D65" s="17">
        <f t="shared" si="27"/>
        <v>19.703215146750225</v>
      </c>
      <c r="E65" s="17">
        <f t="shared" si="27"/>
        <v>45.421347044086097</v>
      </c>
      <c r="F65" s="17">
        <f t="shared" si="27"/>
        <v>44.330156503439888</v>
      </c>
      <c r="G65" s="17">
        <f t="shared" si="27"/>
        <v>2.4901761583011583</v>
      </c>
      <c r="H65" s="17">
        <f t="shared" si="27"/>
        <v>77.006933796301254</v>
      </c>
      <c r="I65" s="17">
        <f t="shared" si="27"/>
        <v>18.1101220158411</v>
      </c>
      <c r="J65" s="17">
        <f t="shared" si="27"/>
        <v>61.186256348844921</v>
      </c>
      <c r="K65" s="17">
        <f t="shared" si="27"/>
        <v>9.3506626790006102</v>
      </c>
      <c r="L65" s="17">
        <f t="shared" si="27"/>
        <v>4.7435503326546433</v>
      </c>
      <c r="M65" s="17">
        <f t="shared" si="27"/>
        <v>36.977350867101798</v>
      </c>
      <c r="N65" s="17">
        <f t="shared" si="27"/>
        <v>81.150377968358853</v>
      </c>
      <c r="O65" s="17">
        <f t="shared" si="27"/>
        <v>18.911925619883881</v>
      </c>
      <c r="P65" s="17">
        <f t="shared" si="27"/>
        <v>54.555047556108534</v>
      </c>
      <c r="Q65" s="17">
        <f t="shared" si="27"/>
        <v>262.92326665848572</v>
      </c>
      <c r="R65" s="17">
        <f t="shared" si="27"/>
        <v>1.8466545513226045</v>
      </c>
      <c r="S65" s="17">
        <f t="shared" si="27"/>
        <v>287.67069708758282</v>
      </c>
      <c r="T65" s="17">
        <f t="shared" si="27"/>
        <v>21.801409076960457</v>
      </c>
      <c r="U65" s="17">
        <f t="shared" si="27"/>
        <v>38.739585717923383</v>
      </c>
      <c r="V65" s="17">
        <f t="shared" si="27"/>
        <v>45.81071218394878</v>
      </c>
      <c r="W65" s="10">
        <f t="shared" si="27"/>
        <v>12.110666666666667</v>
      </c>
    </row>
    <row r="66" spans="1:23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6"/>
    </row>
    <row r="67" spans="1:23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6"/>
    </row>
    <row r="68" spans="1:23" ht="13.5" x14ac:dyDescent="0.25">
      <c r="A68" s="20" t="s">
        <v>127</v>
      </c>
      <c r="B68" s="16">
        <v>219758000</v>
      </c>
      <c r="C68" s="16">
        <v>571555000</v>
      </c>
      <c r="D68" s="16">
        <v>735122000</v>
      </c>
      <c r="E68" s="16">
        <v>50490000</v>
      </c>
      <c r="F68" s="16">
        <v>356357000</v>
      </c>
      <c r="G68" s="16">
        <v>2538000</v>
      </c>
      <c r="H68" s="16">
        <v>50128000</v>
      </c>
      <c r="I68" s="16">
        <v>55236000</v>
      </c>
      <c r="J68" s="16">
        <v>144162000</v>
      </c>
      <c r="K68" s="16">
        <v>58697000</v>
      </c>
      <c r="L68" s="16">
        <v>59303000</v>
      </c>
      <c r="M68" s="16">
        <v>441788000</v>
      </c>
      <c r="N68" s="16">
        <v>24229000</v>
      </c>
      <c r="O68" s="16">
        <v>19816000</v>
      </c>
      <c r="P68" s="16">
        <v>152682000</v>
      </c>
      <c r="Q68" s="16">
        <v>42429000</v>
      </c>
      <c r="R68" s="16">
        <v>90826000</v>
      </c>
      <c r="S68" s="16">
        <v>608802000</v>
      </c>
      <c r="T68" s="16">
        <v>200957000</v>
      </c>
      <c r="U68" s="16">
        <v>103239000</v>
      </c>
      <c r="V68" s="16">
        <v>181491000</v>
      </c>
      <c r="W68" s="9">
        <v>2641000</v>
      </c>
    </row>
    <row r="69" spans="1:23" ht="13.5" x14ac:dyDescent="0.25">
      <c r="A69" s="20" t="s">
        <v>128</v>
      </c>
      <c r="B69" s="16">
        <v>219758000</v>
      </c>
      <c r="C69" s="16">
        <v>571555000</v>
      </c>
      <c r="D69" s="16">
        <v>735122000</v>
      </c>
      <c r="E69" s="16">
        <v>50490000</v>
      </c>
      <c r="F69" s="16">
        <v>356357000</v>
      </c>
      <c r="G69" s="16">
        <v>2538000</v>
      </c>
      <c r="H69" s="16">
        <v>50128000</v>
      </c>
      <c r="I69" s="16">
        <v>55236000</v>
      </c>
      <c r="J69" s="16">
        <v>144162000</v>
      </c>
      <c r="K69" s="16">
        <v>58697000</v>
      </c>
      <c r="L69" s="16">
        <v>59303000</v>
      </c>
      <c r="M69" s="16">
        <v>441788000</v>
      </c>
      <c r="N69" s="16">
        <v>24229000</v>
      </c>
      <c r="O69" s="16">
        <v>19816000</v>
      </c>
      <c r="P69" s="16">
        <v>152682000</v>
      </c>
      <c r="Q69" s="16">
        <v>42429000</v>
      </c>
      <c r="R69" s="16">
        <v>90826000</v>
      </c>
      <c r="S69" s="16">
        <v>608802000</v>
      </c>
      <c r="T69" s="16">
        <v>200957000</v>
      </c>
      <c r="U69" s="16">
        <v>103239000</v>
      </c>
      <c r="V69" s="16">
        <v>181491000</v>
      </c>
      <c r="W69" s="9">
        <v>2641000</v>
      </c>
    </row>
    <row r="70" spans="1:23" ht="13.5" x14ac:dyDescent="0.25">
      <c r="A70" s="20" t="s">
        <v>129</v>
      </c>
      <c r="B70" s="16">
        <v>109078939</v>
      </c>
      <c r="C70" s="16">
        <v>175933787</v>
      </c>
      <c r="D70" s="16">
        <v>280024011</v>
      </c>
      <c r="E70" s="16">
        <v>0</v>
      </c>
      <c r="F70" s="16">
        <v>125710606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15434908</v>
      </c>
      <c r="N70" s="16">
        <v>6014652</v>
      </c>
      <c r="O70" s="16">
        <v>0</v>
      </c>
      <c r="P70" s="16">
        <v>20784408</v>
      </c>
      <c r="Q70" s="16">
        <v>0</v>
      </c>
      <c r="R70" s="16">
        <v>-15952526</v>
      </c>
      <c r="S70" s="16">
        <v>0</v>
      </c>
      <c r="T70" s="16">
        <v>16798315</v>
      </c>
      <c r="U70" s="16">
        <v>0</v>
      </c>
      <c r="V70" s="16">
        <v>0</v>
      </c>
      <c r="W70" s="9">
        <v>0</v>
      </c>
    </row>
    <row r="71" spans="1:23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</row>
    <row r="72" spans="1:23" ht="13.5" x14ac:dyDescent="0.25">
      <c r="A72" s="20" t="s">
        <v>136</v>
      </c>
      <c r="B72" s="15">
        <f>+B69-B68</f>
        <v>0</v>
      </c>
      <c r="C72" s="15">
        <f t="shared" ref="C72:W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8">
        <f t="shared" si="28"/>
        <v>0</v>
      </c>
    </row>
    <row r="73" spans="1:23" ht="13.5" x14ac:dyDescent="0.25">
      <c r="A73" s="20" t="s">
        <v>122</v>
      </c>
      <c r="B73" s="15">
        <f>+B70-B68</f>
        <v>-110679061</v>
      </c>
      <c r="C73" s="15">
        <f t="shared" ref="C73:W73" si="29">+C70-C68</f>
        <v>-395621213</v>
      </c>
      <c r="D73" s="15">
        <f t="shared" si="29"/>
        <v>-455097989</v>
      </c>
      <c r="E73" s="15">
        <f t="shared" si="29"/>
        <v>-50490000</v>
      </c>
      <c r="F73" s="15">
        <f t="shared" si="29"/>
        <v>-230646394</v>
      </c>
      <c r="G73" s="15">
        <f t="shared" si="29"/>
        <v>-2538000</v>
      </c>
      <c r="H73" s="15">
        <f t="shared" si="29"/>
        <v>-50128000</v>
      </c>
      <c r="I73" s="15">
        <f t="shared" si="29"/>
        <v>-55236000</v>
      </c>
      <c r="J73" s="15">
        <f t="shared" si="29"/>
        <v>-144162000</v>
      </c>
      <c r="K73" s="15">
        <f t="shared" si="29"/>
        <v>-58697000</v>
      </c>
      <c r="L73" s="15">
        <f t="shared" si="29"/>
        <v>-59303000</v>
      </c>
      <c r="M73" s="15">
        <f t="shared" si="29"/>
        <v>-426353092</v>
      </c>
      <c r="N73" s="15">
        <f t="shared" si="29"/>
        <v>-18214348</v>
      </c>
      <c r="O73" s="15">
        <f t="shared" si="29"/>
        <v>-19816000</v>
      </c>
      <c r="P73" s="15">
        <f t="shared" si="29"/>
        <v>-131897592</v>
      </c>
      <c r="Q73" s="15">
        <f t="shared" si="29"/>
        <v>-42429000</v>
      </c>
      <c r="R73" s="15">
        <f t="shared" si="29"/>
        <v>-106778526</v>
      </c>
      <c r="S73" s="15">
        <f t="shared" si="29"/>
        <v>-608802000</v>
      </c>
      <c r="T73" s="15">
        <f t="shared" si="29"/>
        <v>-184158685</v>
      </c>
      <c r="U73" s="15">
        <f t="shared" si="29"/>
        <v>-103239000</v>
      </c>
      <c r="V73" s="15">
        <f t="shared" si="29"/>
        <v>-181491000</v>
      </c>
      <c r="W73" s="8">
        <f t="shared" si="29"/>
        <v>-2641000</v>
      </c>
    </row>
    <row r="74" spans="1:23" ht="13.5" x14ac:dyDescent="0.25">
      <c r="A74" s="20" t="s">
        <v>123</v>
      </c>
      <c r="B74" s="15">
        <f>+B70-B69</f>
        <v>-110679061</v>
      </c>
      <c r="C74" s="15">
        <f t="shared" ref="C74:W74" si="30">+C70-C69</f>
        <v>-395621213</v>
      </c>
      <c r="D74" s="15">
        <f t="shared" si="30"/>
        <v>-455097989</v>
      </c>
      <c r="E74" s="15">
        <f t="shared" si="30"/>
        <v>-50490000</v>
      </c>
      <c r="F74" s="15">
        <f t="shared" si="30"/>
        <v>-230646394</v>
      </c>
      <c r="G74" s="15">
        <f t="shared" si="30"/>
        <v>-2538000</v>
      </c>
      <c r="H74" s="15">
        <f t="shared" si="30"/>
        <v>-50128000</v>
      </c>
      <c r="I74" s="15">
        <f t="shared" si="30"/>
        <v>-55236000</v>
      </c>
      <c r="J74" s="15">
        <f t="shared" si="30"/>
        <v>-144162000</v>
      </c>
      <c r="K74" s="15">
        <f t="shared" si="30"/>
        <v>-58697000</v>
      </c>
      <c r="L74" s="15">
        <f t="shared" si="30"/>
        <v>-59303000</v>
      </c>
      <c r="M74" s="15">
        <f t="shared" si="30"/>
        <v>-426353092</v>
      </c>
      <c r="N74" s="15">
        <f t="shared" si="30"/>
        <v>-18214348</v>
      </c>
      <c r="O74" s="15">
        <f t="shared" si="30"/>
        <v>-19816000</v>
      </c>
      <c r="P74" s="15">
        <f t="shared" si="30"/>
        <v>-131897592</v>
      </c>
      <c r="Q74" s="15">
        <f t="shared" si="30"/>
        <v>-42429000</v>
      </c>
      <c r="R74" s="15">
        <f t="shared" si="30"/>
        <v>-106778526</v>
      </c>
      <c r="S74" s="15">
        <f t="shared" si="30"/>
        <v>-608802000</v>
      </c>
      <c r="T74" s="15">
        <f t="shared" si="30"/>
        <v>-184158685</v>
      </c>
      <c r="U74" s="15">
        <f t="shared" si="30"/>
        <v>-103239000</v>
      </c>
      <c r="V74" s="15">
        <f t="shared" si="30"/>
        <v>-181491000</v>
      </c>
      <c r="W74" s="8">
        <f t="shared" si="30"/>
        <v>-2641000</v>
      </c>
    </row>
    <row r="75" spans="1:23" ht="13.5" x14ac:dyDescent="0.25">
      <c r="A75" s="20" t="s">
        <v>124</v>
      </c>
      <c r="B75" s="17">
        <f>IF(B68=0,0,B70*100/B68)</f>
        <v>49.635935438072792</v>
      </c>
      <c r="C75" s="17">
        <f t="shared" ref="C75:W75" si="31">IF(C68=0,0,C70*100/C68)</f>
        <v>30.781602295492121</v>
      </c>
      <c r="D75" s="17">
        <f t="shared" si="31"/>
        <v>38.092182113989246</v>
      </c>
      <c r="E75" s="17">
        <f t="shared" si="31"/>
        <v>0</v>
      </c>
      <c r="F75" s="17">
        <f t="shared" si="31"/>
        <v>35.276592293683024</v>
      </c>
      <c r="G75" s="17">
        <f t="shared" si="31"/>
        <v>0</v>
      </c>
      <c r="H75" s="17">
        <f t="shared" si="31"/>
        <v>0</v>
      </c>
      <c r="I75" s="17">
        <f t="shared" si="31"/>
        <v>0</v>
      </c>
      <c r="J75" s="17">
        <f t="shared" si="31"/>
        <v>0</v>
      </c>
      <c r="K75" s="17">
        <f t="shared" si="31"/>
        <v>0</v>
      </c>
      <c r="L75" s="17">
        <f t="shared" si="31"/>
        <v>0</v>
      </c>
      <c r="M75" s="17">
        <f t="shared" si="31"/>
        <v>3.4937363622370912</v>
      </c>
      <c r="N75" s="17">
        <f t="shared" si="31"/>
        <v>24.824185892938214</v>
      </c>
      <c r="O75" s="17">
        <f t="shared" si="31"/>
        <v>0</v>
      </c>
      <c r="P75" s="17">
        <f t="shared" si="31"/>
        <v>13.612873816166935</v>
      </c>
      <c r="Q75" s="17">
        <f t="shared" si="31"/>
        <v>0</v>
      </c>
      <c r="R75" s="17">
        <f t="shared" si="31"/>
        <v>-17.56383194239535</v>
      </c>
      <c r="S75" s="17">
        <f t="shared" si="31"/>
        <v>0</v>
      </c>
      <c r="T75" s="17">
        <f t="shared" si="31"/>
        <v>8.3591589245460476</v>
      </c>
      <c r="U75" s="17">
        <f t="shared" si="31"/>
        <v>0</v>
      </c>
      <c r="V75" s="17">
        <f t="shared" si="31"/>
        <v>0</v>
      </c>
      <c r="W75" s="10">
        <f t="shared" si="31"/>
        <v>0</v>
      </c>
    </row>
    <row r="76" spans="1:23" ht="13.5" x14ac:dyDescent="0.25">
      <c r="A76" s="20" t="s">
        <v>125</v>
      </c>
      <c r="B76" s="17">
        <f>IF(B69=0,0,B70*100/B69)</f>
        <v>49.635935438072792</v>
      </c>
      <c r="C76" s="17">
        <f t="shared" ref="C76:W76" si="32">IF(C69=0,0,C70*100/C69)</f>
        <v>30.781602295492121</v>
      </c>
      <c r="D76" s="17">
        <f t="shared" si="32"/>
        <v>38.092182113989246</v>
      </c>
      <c r="E76" s="17">
        <f t="shared" si="32"/>
        <v>0</v>
      </c>
      <c r="F76" s="17">
        <f t="shared" si="32"/>
        <v>35.276592293683024</v>
      </c>
      <c r="G76" s="17">
        <f t="shared" si="32"/>
        <v>0</v>
      </c>
      <c r="H76" s="17">
        <f t="shared" si="32"/>
        <v>0</v>
      </c>
      <c r="I76" s="17">
        <f t="shared" si="32"/>
        <v>0</v>
      </c>
      <c r="J76" s="17">
        <f t="shared" si="32"/>
        <v>0</v>
      </c>
      <c r="K76" s="17">
        <f t="shared" si="32"/>
        <v>0</v>
      </c>
      <c r="L76" s="17">
        <f t="shared" si="32"/>
        <v>0</v>
      </c>
      <c r="M76" s="17">
        <f t="shared" si="32"/>
        <v>3.4937363622370912</v>
      </c>
      <c r="N76" s="17">
        <f t="shared" si="32"/>
        <v>24.824185892938214</v>
      </c>
      <c r="O76" s="17">
        <f t="shared" si="32"/>
        <v>0</v>
      </c>
      <c r="P76" s="17">
        <f t="shared" si="32"/>
        <v>13.612873816166935</v>
      </c>
      <c r="Q76" s="17">
        <f t="shared" si="32"/>
        <v>0</v>
      </c>
      <c r="R76" s="17">
        <f t="shared" si="32"/>
        <v>-17.56383194239535</v>
      </c>
      <c r="S76" s="17">
        <f t="shared" si="32"/>
        <v>0</v>
      </c>
      <c r="T76" s="17">
        <f t="shared" si="32"/>
        <v>8.3591589245460476</v>
      </c>
      <c r="U76" s="17">
        <f t="shared" si="32"/>
        <v>0</v>
      </c>
      <c r="V76" s="17">
        <f t="shared" si="32"/>
        <v>0</v>
      </c>
      <c r="W76" s="10">
        <f t="shared" si="32"/>
        <v>0</v>
      </c>
    </row>
    <row r="77" spans="1:23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6"/>
    </row>
    <row r="78" spans="1:23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6"/>
    </row>
    <row r="79" spans="1:23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9">
        <v>0</v>
      </c>
    </row>
    <row r="80" spans="1:23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9">
        <v>0</v>
      </c>
    </row>
    <row r="81" spans="1:23" ht="13.5" x14ac:dyDescent="0.25">
      <c r="A81" s="20" t="s">
        <v>140</v>
      </c>
      <c r="B81" s="16">
        <v>616189242</v>
      </c>
      <c r="C81" s="16">
        <v>3333126661</v>
      </c>
      <c r="D81" s="16">
        <v>6832739678</v>
      </c>
      <c r="E81" s="16">
        <v>315791860</v>
      </c>
      <c r="F81" s="16">
        <v>1360959383</v>
      </c>
      <c r="G81" s="16">
        <v>0</v>
      </c>
      <c r="H81" s="16">
        <v>0</v>
      </c>
      <c r="I81" s="16">
        <v>417323449</v>
      </c>
      <c r="J81" s="16">
        <v>2749867216</v>
      </c>
      <c r="K81" s="16">
        <v>1281703501</v>
      </c>
      <c r="L81" s="16">
        <v>297898438</v>
      </c>
      <c r="M81" s="16">
        <v>146149</v>
      </c>
      <c r="N81" s="16">
        <v>382070789</v>
      </c>
      <c r="O81" s="16">
        <v>0</v>
      </c>
      <c r="P81" s="16">
        <v>130771812</v>
      </c>
      <c r="Q81" s="16">
        <v>-4013387376</v>
      </c>
      <c r="R81" s="16">
        <v>30627281</v>
      </c>
      <c r="S81" s="16">
        <v>14223004</v>
      </c>
      <c r="T81" s="16">
        <v>8665588887</v>
      </c>
      <c r="U81" s="16">
        <v>2326494673</v>
      </c>
      <c r="V81" s="16">
        <v>0</v>
      </c>
      <c r="W81" s="9">
        <v>0</v>
      </c>
    </row>
    <row r="82" spans="1:23" ht="13.5" x14ac:dyDescent="0.25">
      <c r="A82" s="20" t="s">
        <v>141</v>
      </c>
      <c r="B82" s="16">
        <v>605606799</v>
      </c>
      <c r="C82" s="16">
        <v>3266417754</v>
      </c>
      <c r="D82" s="16">
        <v>6487659364</v>
      </c>
      <c r="E82" s="16">
        <v>310884325</v>
      </c>
      <c r="F82" s="16">
        <v>1313471529</v>
      </c>
      <c r="G82" s="16">
        <v>0</v>
      </c>
      <c r="H82" s="16">
        <v>0</v>
      </c>
      <c r="I82" s="16">
        <v>409413801</v>
      </c>
      <c r="J82" s="16">
        <v>0</v>
      </c>
      <c r="K82" s="16">
        <v>0</v>
      </c>
      <c r="L82" s="16">
        <v>325110802</v>
      </c>
      <c r="M82" s="16">
        <v>146149</v>
      </c>
      <c r="N82" s="16">
        <v>0</v>
      </c>
      <c r="O82" s="16">
        <v>415170212</v>
      </c>
      <c r="P82" s="16">
        <v>129734434</v>
      </c>
      <c r="Q82" s="16">
        <v>935493563</v>
      </c>
      <c r="R82" s="16">
        <v>31652304</v>
      </c>
      <c r="S82" s="16">
        <v>14223006</v>
      </c>
      <c r="T82" s="16">
        <v>8298666256</v>
      </c>
      <c r="U82" s="16">
        <v>2244880419</v>
      </c>
      <c r="V82" s="16">
        <v>1169829083</v>
      </c>
      <c r="W82" s="9">
        <v>0</v>
      </c>
    </row>
    <row r="83" spans="1:23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6"/>
    </row>
    <row r="84" spans="1:23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6"/>
    </row>
    <row r="85" spans="1:23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9">
        <v>0</v>
      </c>
    </row>
    <row r="86" spans="1:23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9">
        <v>0</v>
      </c>
    </row>
    <row r="87" spans="1:23" ht="13.5" x14ac:dyDescent="0.25">
      <c r="A87" s="20" t="s">
        <v>140</v>
      </c>
      <c r="B87" s="16">
        <v>6990459</v>
      </c>
      <c r="C87" s="16">
        <v>1079990905</v>
      </c>
      <c r="D87" s="16">
        <v>231960286</v>
      </c>
      <c r="E87" s="16">
        <v>438649805</v>
      </c>
      <c r="F87" s="16">
        <v>6138629</v>
      </c>
      <c r="G87" s="16">
        <v>3463639</v>
      </c>
      <c r="H87" s="16">
        <v>2104384</v>
      </c>
      <c r="I87" s="16">
        <v>342532184</v>
      </c>
      <c r="J87" s="16">
        <v>51906364</v>
      </c>
      <c r="K87" s="16">
        <v>0</v>
      </c>
      <c r="L87" s="16">
        <v>-60735593</v>
      </c>
      <c r="M87" s="16">
        <v>-17880837</v>
      </c>
      <c r="N87" s="16">
        <v>229072933</v>
      </c>
      <c r="O87" s="16">
        <v>0</v>
      </c>
      <c r="P87" s="16">
        <v>6838</v>
      </c>
      <c r="Q87" s="16">
        <v>745170512</v>
      </c>
      <c r="R87" s="16">
        <v>-10489558</v>
      </c>
      <c r="S87" s="16">
        <v>653766076</v>
      </c>
      <c r="T87" s="16">
        <v>3647867486</v>
      </c>
      <c r="U87" s="16">
        <v>492160261</v>
      </c>
      <c r="V87" s="16">
        <v>73948037</v>
      </c>
      <c r="W87" s="9">
        <v>1028229</v>
      </c>
    </row>
    <row r="88" spans="1:23" ht="13.5" x14ac:dyDescent="0.25">
      <c r="A88" s="20" t="s">
        <v>141</v>
      </c>
      <c r="B88" s="16">
        <v>21332928</v>
      </c>
      <c r="C88" s="16">
        <v>777320983</v>
      </c>
      <c r="D88" s="16">
        <v>253991435</v>
      </c>
      <c r="E88" s="16">
        <v>444198035</v>
      </c>
      <c r="F88" s="16">
        <v>3098293</v>
      </c>
      <c r="G88" s="16">
        <v>6908949</v>
      </c>
      <c r="H88" s="16">
        <v>0</v>
      </c>
      <c r="I88" s="16">
        <v>405024020</v>
      </c>
      <c r="J88" s="16">
        <v>0</v>
      </c>
      <c r="K88" s="16">
        <v>0</v>
      </c>
      <c r="L88" s="16">
        <v>-47835431</v>
      </c>
      <c r="M88" s="16">
        <v>129428841</v>
      </c>
      <c r="N88" s="16">
        <v>0</v>
      </c>
      <c r="O88" s="16">
        <v>336263150</v>
      </c>
      <c r="P88" s="16">
        <v>6838</v>
      </c>
      <c r="Q88" s="16">
        <v>705280230</v>
      </c>
      <c r="R88" s="16">
        <v>-3755322</v>
      </c>
      <c r="S88" s="16">
        <v>846653051</v>
      </c>
      <c r="T88" s="16">
        <v>3435590923</v>
      </c>
      <c r="U88" s="16">
        <v>323564710</v>
      </c>
      <c r="V88" s="16">
        <v>9232471</v>
      </c>
      <c r="W88" s="9">
        <v>1252281</v>
      </c>
    </row>
    <row r="89" spans="1:23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6"/>
    </row>
    <row r="90" spans="1:23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6"/>
    </row>
    <row r="91" spans="1:23" ht="13.5" x14ac:dyDescent="0.25">
      <c r="A91" s="20" t="s">
        <v>144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9">
        <v>0</v>
      </c>
    </row>
    <row r="92" spans="1:23" ht="13.5" x14ac:dyDescent="0.25">
      <c r="A92" s="20" t="s">
        <v>145</v>
      </c>
      <c r="B92" s="16">
        <v>0</v>
      </c>
      <c r="C92" s="16">
        <v>1066663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9">
        <v>0</v>
      </c>
    </row>
    <row r="93" spans="1:23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6"/>
    </row>
    <row r="94" spans="1:23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9">
        <v>0</v>
      </c>
    </row>
    <row r="95" spans="1:23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4">
        <v>0</v>
      </c>
    </row>
  </sheetData>
  <mergeCells count="2">
    <mergeCell ref="A1:W1"/>
    <mergeCell ref="B2:W2"/>
  </mergeCells>
  <pageMargins left="0.7" right="0.7" top="0.75" bottom="0.75" header="0.3" footer="0.3"/>
  <rowBreaks count="1" manualBreakCount="1"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DD2453838D146B46D351EED47F6DF" ma:contentTypeVersion="" ma:contentTypeDescription="Create a new document." ma:contentTypeScope="" ma:versionID="61c79aaaa8279f9f59b79deeb0050d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1573713-34CF-4810-BC46-C88B667E1E7B}"/>
</file>

<file path=customXml/itemProps2.xml><?xml version="1.0" encoding="utf-8"?>
<ds:datastoreItem xmlns:ds="http://schemas.openxmlformats.org/officeDocument/2006/customXml" ds:itemID="{3E3F1E88-0748-49A9-987E-901B75C9F184}"/>
</file>

<file path=customXml/itemProps3.xml><?xml version="1.0" encoding="utf-8"?>
<ds:datastoreItem xmlns:ds="http://schemas.openxmlformats.org/officeDocument/2006/customXml" ds:itemID="{B00EB45C-9D84-47DC-AF2B-E5A5B7841C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2024-02-01T09:31:51Z</dcterms:created>
  <dcterms:modified xsi:type="dcterms:W3CDTF">2024-02-01T09:36:31Z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0x010100687DD2453838D146B46D351EED47F6DF</vt:lpwstr>
  </property>
</Properties>
</file>